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a.hs3\Desktop\生徒指導委員会\H31会議等\５月27日全高長・全普高長合同会議　委員会\アンケート修正\0606\完成版６月１０日\"/>
    </mc:Choice>
  </mc:AlternateContent>
  <bookViews>
    <workbookView xWindow="0" yWindow="0" windowWidth="19200" windowHeight="11475"/>
  </bookViews>
  <sheets>
    <sheet name="令和元年度" sheetId="3" r:id="rId1"/>
    <sheet name="データ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1" i="3" l="1"/>
  <c r="M126" i="3"/>
  <c r="M128" i="3"/>
  <c r="O113" i="3"/>
  <c r="M116" i="3"/>
  <c r="M121" i="3"/>
  <c r="M119" i="3"/>
  <c r="P113" i="3"/>
  <c r="N128" i="3" l="1"/>
  <c r="N121" i="3"/>
  <c r="N116" i="3"/>
  <c r="N110" i="3"/>
  <c r="N105" i="3"/>
  <c r="N83" i="3"/>
  <c r="N80" i="3"/>
  <c r="N75" i="3"/>
  <c r="M80" i="3"/>
  <c r="M67" i="3" l="1"/>
  <c r="M50" i="3"/>
  <c r="M105" i="3" l="1"/>
  <c r="M103" i="3"/>
  <c r="M92" i="3"/>
  <c r="M83" i="3"/>
  <c r="M124" i="3" l="1"/>
  <c r="M110" i="3"/>
  <c r="M99" i="3"/>
  <c r="M78" i="3"/>
  <c r="M75" i="3"/>
  <c r="M54" i="3"/>
  <c r="M44" i="3"/>
  <c r="M38" i="3"/>
  <c r="M30" i="3"/>
  <c r="M28" i="3"/>
  <c r="M26" i="3"/>
  <c r="M24" i="3"/>
  <c r="M21" i="3"/>
  <c r="M19" i="3"/>
  <c r="M17" i="3"/>
  <c r="M15" i="3"/>
  <c r="M108" i="3" l="1"/>
  <c r="M93" i="3"/>
  <c r="M91" i="3"/>
  <c r="M90" i="3"/>
  <c r="M89" i="3"/>
  <c r="M88" i="3"/>
  <c r="M87" i="3"/>
  <c r="M86" i="3"/>
  <c r="M73" i="3"/>
  <c r="M63" i="3"/>
  <c r="M64" i="3"/>
  <c r="M65" i="3"/>
  <c r="M66" i="3"/>
  <c r="M68" i="3"/>
  <c r="M62" i="3"/>
  <c r="M57" i="3"/>
  <c r="M58" i="3"/>
  <c r="M59" i="3"/>
  <c r="M60" i="3"/>
  <c r="M61" i="3"/>
  <c r="M56" i="3"/>
  <c r="M49" i="3"/>
  <c r="M43" i="3"/>
  <c r="M45" i="3"/>
  <c r="M46" i="3"/>
  <c r="M47" i="3"/>
  <c r="M48" i="3"/>
  <c r="M42" i="3"/>
  <c r="M31" i="3"/>
  <c r="M32" i="3"/>
  <c r="M33" i="3"/>
  <c r="M34" i="3"/>
  <c r="M35" i="3"/>
  <c r="M36" i="3"/>
  <c r="M37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<sst xmlns="http://schemas.openxmlformats.org/spreadsheetml/2006/main" count="413" uniqueCount="174">
  <si>
    <t>確認欄</t>
    <rPh sb="0" eb="2">
      <t>カクニン</t>
    </rPh>
    <rPh sb="2" eb="3">
      <t>ラン</t>
    </rPh>
    <phoneticPr fontId="3"/>
  </si>
  <si>
    <t>　←　３つ選択</t>
    <rPh sb="5" eb="7">
      <t>センタク</t>
    </rPh>
    <phoneticPr fontId="3"/>
  </si>
  <si>
    <t>問４</t>
    <rPh sb="0" eb="1">
      <t>トイ</t>
    </rPh>
    <phoneticPr fontId="3"/>
  </si>
  <si>
    <t>問５</t>
    <rPh sb="0" eb="1">
      <t>トイ</t>
    </rPh>
    <phoneticPr fontId="3"/>
  </si>
  <si>
    <t>問６</t>
    <rPh sb="0" eb="1">
      <t>トイ</t>
    </rPh>
    <phoneticPr fontId="3"/>
  </si>
  <si>
    <t>問７</t>
    <rPh sb="0" eb="1">
      <t>トイ</t>
    </rPh>
    <phoneticPr fontId="3"/>
  </si>
  <si>
    <t>問８</t>
    <rPh sb="0" eb="1">
      <t>トイ</t>
    </rPh>
    <phoneticPr fontId="3"/>
  </si>
  <si>
    <t>問９</t>
    <rPh sb="0" eb="1">
      <t>トイ</t>
    </rPh>
    <phoneticPr fontId="3"/>
  </si>
  <si>
    <t>問１０</t>
    <rPh sb="0" eb="1">
      <t>トイ</t>
    </rPh>
    <phoneticPr fontId="3"/>
  </si>
  <si>
    <t>　←　１つ選択</t>
    <rPh sb="5" eb="7">
      <t>センタク</t>
    </rPh>
    <phoneticPr fontId="3"/>
  </si>
  <si>
    <t>問・番号</t>
    <rPh sb="0" eb="1">
      <t>トイ</t>
    </rPh>
    <rPh sb="2" eb="4">
      <t>バンゴウ</t>
    </rPh>
    <phoneticPr fontId="3"/>
  </si>
  <si>
    <t>　←　複数回答可</t>
    <rPh sb="3" eb="5">
      <t>フクスウ</t>
    </rPh>
    <rPh sb="5" eb="7">
      <t>カイトウ</t>
    </rPh>
    <rPh sb="7" eb="8">
      <t>カ</t>
    </rPh>
    <phoneticPr fontId="3"/>
  </si>
  <si>
    <t>　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</si>
  <si>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</si>
  <si>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</si>
  <si>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</si>
  <si>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</si>
  <si>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</si>
  <si>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学校名</t>
    <rPh sb="0" eb="3">
      <t>ガッコウメイ</t>
    </rPh>
    <phoneticPr fontId="8"/>
  </si>
  <si>
    <t>高等学校</t>
    <rPh sb="0" eb="2">
      <t>コウトウ</t>
    </rPh>
    <rPh sb="2" eb="4">
      <t>ガッコウ</t>
    </rPh>
    <phoneticPr fontId="8"/>
  </si>
  <si>
    <t>課程</t>
    <rPh sb="0" eb="2">
      <t>カテイ</t>
    </rPh>
    <phoneticPr fontId="3"/>
  </si>
  <si>
    <t>生徒数</t>
    <rPh sb="0" eb="3">
      <t>セイトスウ</t>
    </rPh>
    <phoneticPr fontId="3"/>
  </si>
  <si>
    <t>校長名</t>
    <rPh sb="0" eb="3">
      <t>コウチョウメイ</t>
    </rPh>
    <phoneticPr fontId="8"/>
  </si>
  <si>
    <t>該当箇所に半角「1」の入力をお願いします。</t>
    <phoneticPr fontId="3"/>
  </si>
  <si>
    <t>具体的な記述をお願いします。</t>
    <rPh sb="8" eb="9">
      <t>ネガ</t>
    </rPh>
    <phoneticPr fontId="3"/>
  </si>
  <si>
    <t>０２青森県</t>
    <phoneticPr fontId="3"/>
  </si>
  <si>
    <t>０３岩手県</t>
    <phoneticPr fontId="3"/>
  </si>
  <si>
    <t>０４宮城県</t>
    <phoneticPr fontId="3"/>
  </si>
  <si>
    <t>０５秋田県</t>
    <phoneticPr fontId="3"/>
  </si>
  <si>
    <t>０６山形県</t>
    <phoneticPr fontId="3"/>
  </si>
  <si>
    <t>０７福島県</t>
    <phoneticPr fontId="3"/>
  </si>
  <si>
    <t>０８茨城県</t>
    <phoneticPr fontId="3"/>
  </si>
  <si>
    <t>０９栃木県</t>
    <phoneticPr fontId="3"/>
  </si>
  <si>
    <t>１０群馬県</t>
    <phoneticPr fontId="3"/>
  </si>
  <si>
    <t>１１埼玉県</t>
    <phoneticPr fontId="3"/>
  </si>
  <si>
    <t>１２千葉県</t>
    <phoneticPr fontId="3"/>
  </si>
  <si>
    <t>１３東京都</t>
    <phoneticPr fontId="3"/>
  </si>
  <si>
    <t>１４神奈川県</t>
    <phoneticPr fontId="3"/>
  </si>
  <si>
    <t>１５新潟県</t>
    <phoneticPr fontId="3"/>
  </si>
  <si>
    <t>１６富山県</t>
    <phoneticPr fontId="3"/>
  </si>
  <si>
    <t>１７石川県</t>
    <phoneticPr fontId="3"/>
  </si>
  <si>
    <t>１８福井県</t>
    <phoneticPr fontId="3"/>
  </si>
  <si>
    <t>１９山梨県</t>
    <phoneticPr fontId="3"/>
  </si>
  <si>
    <t>２０長野県</t>
    <phoneticPr fontId="3"/>
  </si>
  <si>
    <t>２１岐阜県</t>
    <phoneticPr fontId="3"/>
  </si>
  <si>
    <t>２２静岡県</t>
    <phoneticPr fontId="3"/>
  </si>
  <si>
    <t>２３愛知県</t>
    <phoneticPr fontId="3"/>
  </si>
  <si>
    <t>２４三重県</t>
    <phoneticPr fontId="3"/>
  </si>
  <si>
    <t>２５滋賀県</t>
    <phoneticPr fontId="3"/>
  </si>
  <si>
    <t>２６京都府</t>
    <phoneticPr fontId="3"/>
  </si>
  <si>
    <t>２７大阪府</t>
    <phoneticPr fontId="3"/>
  </si>
  <si>
    <t>２８兵庫県</t>
    <phoneticPr fontId="3"/>
  </si>
  <si>
    <t>２９奈良県</t>
    <phoneticPr fontId="3"/>
  </si>
  <si>
    <t>３０和歌山県</t>
    <phoneticPr fontId="3"/>
  </si>
  <si>
    <t>３１鳥取県</t>
    <phoneticPr fontId="3"/>
  </si>
  <si>
    <t>３２島根県</t>
    <phoneticPr fontId="3"/>
  </si>
  <si>
    <t>３３岡山県</t>
    <phoneticPr fontId="3"/>
  </si>
  <si>
    <t>３４広島県</t>
    <phoneticPr fontId="3"/>
  </si>
  <si>
    <t>３５山口県</t>
    <phoneticPr fontId="3"/>
  </si>
  <si>
    <t>３６徳島県</t>
    <phoneticPr fontId="3"/>
  </si>
  <si>
    <t>３７香川県</t>
    <phoneticPr fontId="3"/>
  </si>
  <si>
    <t>３８愛媛県</t>
    <phoneticPr fontId="3"/>
  </si>
  <si>
    <t>３９高知県</t>
    <phoneticPr fontId="3"/>
  </si>
  <si>
    <t>４０福岡県</t>
    <phoneticPr fontId="3"/>
  </si>
  <si>
    <t>４１佐賀県</t>
    <phoneticPr fontId="3"/>
  </si>
  <si>
    <t>４２長崎県</t>
    <phoneticPr fontId="3"/>
  </si>
  <si>
    <t>４３熊本県</t>
    <phoneticPr fontId="3"/>
  </si>
  <si>
    <t>４４大分県</t>
    <phoneticPr fontId="3"/>
  </si>
  <si>
    <t>４５宮崎県</t>
    <phoneticPr fontId="3"/>
  </si>
  <si>
    <t>４６鹿児島県</t>
    <phoneticPr fontId="3"/>
  </si>
  <si>
    <t>①ほぼ全員が大学に進学している普通科の高校</t>
    <phoneticPr fontId="3"/>
  </si>
  <si>
    <t>②およそ半数が大学に進学している普通科の高校</t>
    <phoneticPr fontId="3"/>
  </si>
  <si>
    <t>③大学進学が少数の普通科の高校</t>
    <phoneticPr fontId="3"/>
  </si>
  <si>
    <t>④専門学科を主とする高校</t>
    <phoneticPr fontId="3"/>
  </si>
  <si>
    <t>⑤定時制（昼間部も含む）・通信制課程</t>
    <phoneticPr fontId="3"/>
  </si>
  <si>
    <t>コード・都道府県名</t>
    <rPh sb="4" eb="8">
      <t>トドウフケン</t>
    </rPh>
    <rPh sb="8" eb="9">
      <t>メイ</t>
    </rPh>
    <phoneticPr fontId="8"/>
  </si>
  <si>
    <t>４７沖縄県</t>
    <phoneticPr fontId="3"/>
  </si>
  <si>
    <t>・</t>
    <phoneticPr fontId="3"/>
  </si>
  <si>
    <t>全日制</t>
    <rPh sb="0" eb="3">
      <t>ゼンニチセイ</t>
    </rPh>
    <phoneticPr fontId="3"/>
  </si>
  <si>
    <t>定時制（午前・中間・午後部含む）</t>
    <rPh sb="0" eb="3">
      <t>テイジセイ</t>
    </rPh>
    <rPh sb="4" eb="6">
      <t>ゴゼン</t>
    </rPh>
    <rPh sb="7" eb="9">
      <t>チュウカン</t>
    </rPh>
    <rPh sb="10" eb="12">
      <t>ゴゴ</t>
    </rPh>
    <rPh sb="12" eb="13">
      <t>ブ</t>
    </rPh>
    <rPh sb="13" eb="14">
      <t>フク</t>
    </rPh>
    <phoneticPr fontId="3"/>
  </si>
  <si>
    <t>通信制</t>
    <phoneticPr fontId="3"/>
  </si>
  <si>
    <t>０１北海道</t>
    <phoneticPr fontId="3"/>
  </si>
  <si>
    <t>ご協力ありがとうございました。</t>
    <rPh sb="1" eb="3">
      <t>キョウリョク</t>
    </rPh>
    <phoneticPr fontId="3"/>
  </si>
  <si>
    <t xml:space="preserve"> </t>
    <phoneticPr fontId="3"/>
  </si>
  <si>
    <t>貴校の概要について</t>
    <rPh sb="0" eb="2">
      <t>キコウ</t>
    </rPh>
    <rPh sb="3" eb="5">
      <t>ガイヨウ</t>
    </rPh>
    <phoneticPr fontId="3"/>
  </si>
  <si>
    <t>問1-1</t>
    <rPh sb="0" eb="1">
      <t>トイ</t>
    </rPh>
    <phoneticPr fontId="3"/>
  </si>
  <si>
    <t>問1-2</t>
    <rPh sb="0" eb="1">
      <t>トイ</t>
    </rPh>
    <phoneticPr fontId="3"/>
  </si>
  <si>
    <t>問1-3</t>
    <rPh sb="0" eb="1">
      <t>トイ</t>
    </rPh>
    <phoneticPr fontId="3"/>
  </si>
  <si>
    <t>問1-4</t>
    <rPh sb="0" eb="1">
      <t>トイ</t>
    </rPh>
    <phoneticPr fontId="3"/>
  </si>
  <si>
    <t>１　貴校の概要について</t>
    <rPh sb="2" eb="4">
      <t>キコウ</t>
    </rPh>
    <rPh sb="5" eb="7">
      <t>ガイヨウ</t>
    </rPh>
    <phoneticPr fontId="3"/>
  </si>
  <si>
    <t>問2-1</t>
    <rPh sb="0" eb="1">
      <t>トイ</t>
    </rPh>
    <phoneticPr fontId="3"/>
  </si>
  <si>
    <t>問2-2</t>
    <rPh sb="0" eb="1">
      <t>トイ</t>
    </rPh>
    <phoneticPr fontId="3"/>
  </si>
  <si>
    <t>問2-3</t>
    <rPh sb="0" eb="1">
      <t>トイ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</si>
  <si>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</si>
  <si>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</si>
  <si>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</si>
  <si>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</si>
  <si>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</si>
  <si>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</si>
  <si>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</si>
  <si>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</si>
  <si>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</si>
  <si>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</si>
  <si>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①発生した</t>
    <rPh sb="1" eb="3">
      <t>ハッセイ</t>
    </rPh>
    <phoneticPr fontId="3"/>
  </si>
  <si>
    <t>ｊ</t>
    <phoneticPr fontId="3"/>
  </si>
  <si>
    <t>問３－１</t>
    <rPh sb="0" eb="1">
      <t>トイ</t>
    </rPh>
    <phoneticPr fontId="3"/>
  </si>
  <si>
    <t>①特に懸念している</t>
    <rPh sb="1" eb="2">
      <t>トク</t>
    </rPh>
    <rPh sb="3" eb="5">
      <t>ケネン</t>
    </rPh>
    <phoneticPr fontId="3"/>
  </si>
  <si>
    <t>②少し懸念している</t>
    <rPh sb="1" eb="2">
      <t>スコ</t>
    </rPh>
    <rPh sb="3" eb="5">
      <t>ケネン</t>
    </rPh>
    <phoneticPr fontId="3"/>
  </si>
  <si>
    <t>③懸念する状況でない</t>
    <rPh sb="1" eb="3">
      <t>ケネン</t>
    </rPh>
    <rPh sb="5" eb="7">
      <t>ジョウキョウ</t>
    </rPh>
    <phoneticPr fontId="3"/>
  </si>
  <si>
    <t>問３－２</t>
    <rPh sb="0" eb="1">
      <t>トイ</t>
    </rPh>
    <phoneticPr fontId="3"/>
  </si>
  <si>
    <t>④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</si>
  <si>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</si>
  <si>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</si>
  <si>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</si>
  <si>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</si>
  <si>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</si>
  <si>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k</t>
    <phoneticPr fontId="3"/>
  </si>
  <si>
    <t>m</t>
    <phoneticPr fontId="3"/>
  </si>
  <si>
    <t>①課題がある</t>
    <rPh sb="1" eb="3">
      <t>カダイ</t>
    </rPh>
    <phoneticPr fontId="3"/>
  </si>
  <si>
    <t>③特に課題はない</t>
    <rPh sb="1" eb="2">
      <t>トク</t>
    </rPh>
    <rPh sb="3" eb="5">
      <t>カダイ</t>
    </rPh>
    <phoneticPr fontId="3"/>
  </si>
  <si>
    <t>いじめ問題について</t>
    <rPh sb="3" eb="5">
      <t>モンダイ</t>
    </rPh>
    <phoneticPr fontId="3"/>
  </si>
  <si>
    <t>⑨の具体的内容</t>
    <rPh sb="2" eb="4">
      <t>グタイ</t>
    </rPh>
    <rPh sb="4" eb="5">
      <t>テキ</t>
    </rPh>
    <rPh sb="5" eb="7">
      <t>ナイヨウ</t>
    </rPh>
    <phoneticPr fontId="3"/>
  </si>
  <si>
    <t>⑦の具体的内容</t>
    <rPh sb="2" eb="4">
      <t>グタイ</t>
    </rPh>
    <rPh sb="4" eb="5">
      <t>テキ</t>
    </rPh>
    <rPh sb="5" eb="7">
      <t>ナイヨウ</t>
    </rPh>
    <phoneticPr fontId="3"/>
  </si>
  <si>
    <t>ネット・ＳＮＳについて</t>
    <phoneticPr fontId="3"/>
  </si>
  <si>
    <t>2　ネット・ＳＮＳについて</t>
    <phoneticPr fontId="3"/>
  </si>
  <si>
    <t>３　いじめ問題について</t>
    <phoneticPr fontId="3"/>
  </si>
  <si>
    <t>不登校問題について</t>
    <rPh sb="0" eb="3">
      <t>フトウコウ</t>
    </rPh>
    <rPh sb="3" eb="5">
      <t>モンダイ</t>
    </rPh>
    <phoneticPr fontId="3"/>
  </si>
  <si>
    <t>名</t>
    <rPh sb="0" eb="1">
      <t>メイ</t>
    </rPh>
    <phoneticPr fontId="3"/>
  </si>
  <si>
    <t>　   ←　数値を記入</t>
    <rPh sb="6" eb="8">
      <t>スウチ</t>
    </rPh>
    <rPh sb="9" eb="11">
      <t>キニュウ</t>
    </rPh>
    <phoneticPr fontId="3"/>
  </si>
  <si>
    <t>問１３</t>
    <rPh sb="0" eb="1">
      <t>トイ</t>
    </rPh>
    <phoneticPr fontId="3"/>
  </si>
  <si>
    <t>問１２</t>
    <rPh sb="0" eb="1">
      <t>トイ</t>
    </rPh>
    <phoneticPr fontId="3"/>
  </si>
  <si>
    <t>問１４</t>
    <rPh sb="0" eb="1">
      <t>トイ</t>
    </rPh>
    <phoneticPr fontId="3"/>
  </si>
  <si>
    <t>⑤の具体的内容</t>
    <rPh sb="2" eb="4">
      <t>グタイ</t>
    </rPh>
    <rPh sb="4" eb="5">
      <t>テキ</t>
    </rPh>
    <rPh sb="5" eb="7">
      <t>ナイヨウ</t>
    </rPh>
    <phoneticPr fontId="3"/>
  </si>
  <si>
    <t>問１５</t>
    <rPh sb="0" eb="1">
      <t>トイ</t>
    </rPh>
    <phoneticPr fontId="3"/>
  </si>
  <si>
    <t>問１６</t>
    <rPh sb="0" eb="1">
      <t>トイ</t>
    </rPh>
    <phoneticPr fontId="3"/>
  </si>
  <si>
    <t>⑩の具体的内容</t>
    <rPh sb="2" eb="4">
      <t>グタイ</t>
    </rPh>
    <rPh sb="4" eb="5">
      <t>テキ</t>
    </rPh>
    <rPh sb="5" eb="7">
      <t>ナイヨウ</t>
    </rPh>
    <phoneticPr fontId="3"/>
  </si>
  <si>
    <t>⑧の具体的内容</t>
    <rPh sb="2" eb="4">
      <t>グタイ</t>
    </rPh>
    <rPh sb="4" eb="5">
      <t>テキ</t>
    </rPh>
    <rPh sb="5" eb="7">
      <t>ナイヨウ</t>
    </rPh>
    <phoneticPr fontId="3"/>
  </si>
  <si>
    <t>問１７</t>
    <rPh sb="0" eb="1">
      <t>トイ</t>
    </rPh>
    <phoneticPr fontId="3"/>
  </si>
  <si>
    <t>⑪</t>
    <phoneticPr fontId="3"/>
  </si>
  <si>
    <t>⑫</t>
    <phoneticPr fontId="3"/>
  </si>
  <si>
    <t>問１８</t>
    <rPh sb="0" eb="1">
      <t>トイ</t>
    </rPh>
    <phoneticPr fontId="3"/>
  </si>
  <si>
    <t>問１９</t>
    <rPh sb="0" eb="1">
      <t>トイ</t>
    </rPh>
    <phoneticPr fontId="3"/>
  </si>
  <si>
    <t>⑫の具体的内容</t>
    <rPh sb="2" eb="4">
      <t>グタイ</t>
    </rPh>
    <rPh sb="4" eb="5">
      <t>テキ</t>
    </rPh>
    <rPh sb="5" eb="7">
      <t>ナイヨウ</t>
    </rPh>
    <phoneticPr fontId="3"/>
  </si>
  <si>
    <t>問２０</t>
    <rPh sb="0" eb="1">
      <t>トイ</t>
    </rPh>
    <phoneticPr fontId="3"/>
  </si>
  <si>
    <t>問２１</t>
    <rPh sb="0" eb="1">
      <t>トイ</t>
    </rPh>
    <phoneticPr fontId="3"/>
  </si>
  <si>
    <t>問２２</t>
    <rPh sb="0" eb="1">
      <t>トイ</t>
    </rPh>
    <phoneticPr fontId="3"/>
  </si>
  <si>
    <t>問２３</t>
    <rPh sb="0" eb="1">
      <t>トイ</t>
    </rPh>
    <phoneticPr fontId="3"/>
  </si>
  <si>
    <t>問２４</t>
    <rPh sb="0" eb="1">
      <t>トイ</t>
    </rPh>
    <phoneticPr fontId="3"/>
  </si>
  <si>
    <t>問２５</t>
    <rPh sb="0" eb="1">
      <t>トイ</t>
    </rPh>
    <phoneticPr fontId="3"/>
  </si>
  <si>
    <t>問２６</t>
    <rPh sb="0" eb="1">
      <t>トイ</t>
    </rPh>
    <phoneticPr fontId="3"/>
  </si>
  <si>
    <t>４　不登校問題について</t>
    <phoneticPr fontId="3"/>
  </si>
  <si>
    <t>令和元年度　全国高等学校長協会生徒指導部研究委員会（全高長）アンケート調査」並びに「全国普通科高等学校長会（全普高）アンケート調査」　調査回答用紙（全高長）</t>
    <rPh sb="0" eb="1">
      <t>レイ</t>
    </rPh>
    <rPh sb="1" eb="2">
      <t>ワ</t>
    </rPh>
    <rPh sb="2" eb="3">
      <t>ガン</t>
    </rPh>
    <rPh sb="3" eb="4">
      <t>ネン</t>
    </rPh>
    <rPh sb="54" eb="55">
      <t>ゼン</t>
    </rPh>
    <rPh sb="55" eb="56">
      <t>フ</t>
    </rPh>
    <rPh sb="56" eb="57">
      <t>コウ</t>
    </rPh>
    <rPh sb="67" eb="69">
      <t>チョウサ</t>
    </rPh>
    <rPh sb="69" eb="71">
      <t>カイトウ</t>
    </rPh>
    <rPh sb="71" eb="73">
      <t>ヨウシ</t>
    </rPh>
    <rPh sb="74" eb="75">
      <t>ゼン</t>
    </rPh>
    <rPh sb="75" eb="77">
      <t>タカヒサ</t>
    </rPh>
    <phoneticPr fontId="8"/>
  </si>
  <si>
    <t>　</t>
    <phoneticPr fontId="3"/>
  </si>
  <si>
    <t>①特に必要である</t>
    <phoneticPr fontId="3"/>
  </si>
  <si>
    <t>②必要である</t>
    <phoneticPr fontId="3"/>
  </si>
  <si>
    <t>③必要性は低い</t>
    <phoneticPr fontId="3"/>
  </si>
  <si>
    <t>　</t>
    <phoneticPr fontId="3"/>
  </si>
  <si>
    <t>←　⑨を選択したら記入を</t>
    <rPh sb="4" eb="6">
      <t>センタク</t>
    </rPh>
    <rPh sb="9" eb="11">
      <t>キニュウ</t>
    </rPh>
    <phoneticPr fontId="3"/>
  </si>
  <si>
    <t>←　⑦を選択したら記入を</t>
    <rPh sb="4" eb="6">
      <t>センタク</t>
    </rPh>
    <rPh sb="9" eb="11">
      <t>キニュウ</t>
    </rPh>
    <phoneticPr fontId="3"/>
  </si>
  <si>
    <t>l</t>
    <phoneticPr fontId="3"/>
  </si>
  <si>
    <t>n</t>
    <phoneticPr fontId="3"/>
  </si>
  <si>
    <t>←　⑧を選択したら記入を</t>
    <rPh sb="4" eb="6">
      <t>センタク</t>
    </rPh>
    <rPh sb="9" eb="11">
      <t>キニュウ</t>
    </rPh>
    <phoneticPr fontId="3"/>
  </si>
  <si>
    <t>問１１－２</t>
    <rPh sb="0" eb="1">
      <t>トイ</t>
    </rPh>
    <phoneticPr fontId="3"/>
  </si>
  <si>
    <t>問１１－１</t>
    <rPh sb="0" eb="1">
      <t>トイ</t>
    </rPh>
    <phoneticPr fontId="3"/>
  </si>
  <si>
    <t>←　⑩を選択したら記入を</t>
    <rPh sb="4" eb="6">
      <t>センタク</t>
    </rPh>
    <rPh sb="9" eb="11">
      <t>キニュウ</t>
    </rPh>
    <phoneticPr fontId="3"/>
  </si>
  <si>
    <t>←　⑫を選択したら記入を</t>
    <rPh sb="4" eb="6">
      <t>センタク</t>
    </rPh>
    <rPh sb="9" eb="11">
      <t>キニュウ</t>
    </rPh>
    <phoneticPr fontId="3"/>
  </si>
  <si>
    <t>←　⑤を選択したら記入を</t>
    <rPh sb="4" eb="6">
      <t>センタク</t>
    </rPh>
    <rPh sb="9" eb="11">
      <t>キニュウ</t>
    </rPh>
    <phoneticPr fontId="3"/>
  </si>
  <si>
    <t>②発生していない
（認知していない）</t>
    <rPh sb="1" eb="3">
      <t>ハッセイ</t>
    </rPh>
    <rPh sb="10" eb="12">
      <t>ニンチ</t>
    </rPh>
    <phoneticPr fontId="3"/>
  </si>
  <si>
    <t xml:space="preserve"> </t>
    <phoneticPr fontId="3"/>
  </si>
  <si>
    <t>　</t>
    <phoneticPr fontId="3"/>
  </si>
  <si>
    <t>　</t>
    <phoneticPr fontId="3"/>
  </si>
  <si>
    <t>　</t>
    <phoneticPr fontId="3"/>
  </si>
  <si>
    <t>②検討の余地がある</t>
    <rPh sb="1" eb="3">
      <t>ケントウ</t>
    </rPh>
    <rPh sb="4" eb="6">
      <t>ヨチ</t>
    </rPh>
    <phoneticPr fontId="3"/>
  </si>
  <si>
    <t>※記述欄についてスペースが不足する場合は、行の挿入はせずに行の高さを変更してください。</t>
    <rPh sb="1" eb="3">
      <t>キジュツ</t>
    </rPh>
    <rPh sb="3" eb="4">
      <t>ラン</t>
    </rPh>
    <rPh sb="13" eb="15">
      <t>フソク</t>
    </rPh>
    <rPh sb="17" eb="19">
      <t>バアイ</t>
    </rPh>
    <rPh sb="21" eb="22">
      <t>ギョウ</t>
    </rPh>
    <rPh sb="23" eb="25">
      <t>ソウニュウ</t>
    </rPh>
    <rPh sb="29" eb="30">
      <t>ギョウ</t>
    </rPh>
    <rPh sb="31" eb="32">
      <t>タカ</t>
    </rPh>
    <rPh sb="34" eb="36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</si>
</sst>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3" tint="0.39997558519241921"/>
      <name val="游ゴシック"/>
      <family val="2"/>
      <charset val="128"/>
      <scheme val="minor"/>
    </font>
    <font>
      <sz val="11"/>
      <color theme="5" tint="0.3999755851924192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/>
      <top/>
      <bottom style="thin">
        <color auto="1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auto="1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2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49" fontId="9" fillId="0" borderId="0" xfId="0" applyNumberFormat="1" applyFont="1">
      <alignment vertical="center"/>
    </xf>
    <xf numFmtId="0" fontId="10" fillId="0" borderId="0" xfId="0" applyFont="1">
      <alignment vertical="center"/>
    </xf>
    <xf numFmtId="0" fontId="6" fillId="6" borderId="19" xfId="0" applyFont="1" applyFill="1" applyBorder="1" applyAlignment="1" applyProtection="1">
      <alignment horizontal="center" vertical="center"/>
    </xf>
    <xf numFmtId="0" fontId="11" fillId="6" borderId="20" xfId="0" applyFont="1" applyFill="1" applyBorder="1" applyProtection="1">
      <alignment vertical="center"/>
    </xf>
    <xf numFmtId="0" fontId="11" fillId="6" borderId="21" xfId="0" applyFont="1" applyFill="1" applyBorder="1" applyProtection="1">
      <alignment vertical="center"/>
    </xf>
    <xf numFmtId="0" fontId="6" fillId="6" borderId="22" xfId="0" applyFont="1" applyFill="1" applyBorder="1" applyAlignment="1" applyProtection="1">
      <alignment horizontal="center" vertical="center"/>
    </xf>
    <xf numFmtId="0" fontId="11" fillId="6" borderId="3" xfId="0" applyFont="1" applyFill="1" applyBorder="1" applyProtection="1">
      <alignment vertical="center"/>
    </xf>
    <xf numFmtId="0" fontId="11" fillId="6" borderId="23" xfId="0" applyFont="1" applyFill="1" applyBorder="1" applyProtection="1">
      <alignment vertical="center"/>
    </xf>
    <xf numFmtId="0" fontId="13" fillId="0" borderId="0" xfId="0" applyFont="1" applyAlignment="1">
      <alignment vertical="center" shrinkToFit="1"/>
    </xf>
    <xf numFmtId="0" fontId="11" fillId="6" borderId="24" xfId="0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6" fillId="6" borderId="25" xfId="0" applyFont="1" applyFill="1" applyBorder="1" applyAlignment="1" applyProtection="1">
      <alignment horizontal="center" vertical="center"/>
    </xf>
    <xf numFmtId="0" fontId="11" fillId="6" borderId="26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4" fillId="0" borderId="27" xfId="0" quotePrefix="1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6" fillId="7" borderId="0" xfId="0" applyFont="1" applyFill="1" applyBorder="1">
      <alignment vertical="center"/>
    </xf>
    <xf numFmtId="0" fontId="6" fillId="7" borderId="33" xfId="0" applyFont="1" applyFill="1" applyBorder="1">
      <alignment vertical="center"/>
    </xf>
    <xf numFmtId="0" fontId="6" fillId="7" borderId="36" xfId="0" applyFont="1" applyFill="1" applyBorder="1">
      <alignment vertical="center"/>
    </xf>
    <xf numFmtId="0" fontId="6" fillId="7" borderId="37" xfId="0" applyFont="1" applyFill="1" applyBorder="1">
      <alignment vertical="center"/>
    </xf>
    <xf numFmtId="0" fontId="6" fillId="7" borderId="32" xfId="0" applyFont="1" applyFill="1" applyBorder="1">
      <alignment vertical="center"/>
    </xf>
    <xf numFmtId="0" fontId="0" fillId="0" borderId="4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8" xfId="0" applyBorder="1" applyAlignment="1">
      <alignment horizontal="center" vertical="center"/>
    </xf>
    <xf numFmtId="0" fontId="6" fillId="7" borderId="49" xfId="0" applyFont="1" applyFill="1" applyBorder="1">
      <alignment vertical="center"/>
    </xf>
    <xf numFmtId="0" fontId="6" fillId="7" borderId="50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3" xfId="0" applyBorder="1">
      <alignment vertical="center"/>
    </xf>
    <xf numFmtId="0" fontId="0" fillId="0" borderId="69" xfId="0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36" xfId="0" applyFill="1" applyBorder="1" applyAlignment="1">
      <alignment vertical="center"/>
    </xf>
    <xf numFmtId="0" fontId="0" fillId="0" borderId="20" xfId="0" applyBorder="1">
      <alignment vertical="center"/>
    </xf>
    <xf numFmtId="0" fontId="0" fillId="7" borderId="48" xfId="0" applyFill="1" applyBorder="1">
      <alignment vertical="center"/>
    </xf>
    <xf numFmtId="0" fontId="0" fillId="0" borderId="6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22" fillId="0" borderId="0" xfId="0" applyFont="1">
      <alignment vertical="center"/>
    </xf>
    <xf numFmtId="0" fontId="0" fillId="4" borderId="48" xfId="0" applyFill="1" applyBorder="1" applyAlignment="1">
      <alignment horizontal="left" vertical="top" wrapText="1"/>
    </xf>
    <xf numFmtId="0" fontId="0" fillId="4" borderId="31" xfId="0" applyFill="1" applyBorder="1" applyAlignment="1">
      <alignment horizontal="left" vertical="top" wrapText="1"/>
    </xf>
    <xf numFmtId="0" fontId="0" fillId="4" borderId="32" xfId="0" applyFill="1" applyBorder="1" applyAlignment="1">
      <alignment horizontal="left" vertical="top" wrapText="1"/>
    </xf>
    <xf numFmtId="0" fontId="0" fillId="4" borderId="49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33" xfId="0" applyFill="1" applyBorder="1" applyAlignment="1">
      <alignment horizontal="left" vertical="top" wrapText="1"/>
    </xf>
    <xf numFmtId="0" fontId="0" fillId="4" borderId="50" xfId="0" applyFill="1" applyBorder="1" applyAlignment="1">
      <alignment horizontal="left" vertical="top" wrapText="1"/>
    </xf>
    <xf numFmtId="0" fontId="0" fillId="4" borderId="36" xfId="0" applyFill="1" applyBorder="1" applyAlignment="1">
      <alignment horizontal="left" vertical="top" wrapText="1"/>
    </xf>
    <xf numFmtId="0" fontId="0" fillId="4" borderId="37" xfId="0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45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0" fillId="0" borderId="29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79" xfId="0" applyFill="1" applyBorder="1" applyAlignment="1">
      <alignment horizontal="left" vertical="top" wrapText="1"/>
    </xf>
    <xf numFmtId="0" fontId="0" fillId="4" borderId="43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9" xfId="0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79" xfId="0" applyFill="1" applyBorder="1" applyAlignment="1">
      <alignment horizontal="center" vertical="top" wrapText="1"/>
    </xf>
    <xf numFmtId="0" fontId="0" fillId="4" borderId="43" xfId="0" applyFill="1" applyBorder="1" applyAlignment="1">
      <alignment horizontal="center" vertical="top" wrapText="1"/>
    </xf>
    <xf numFmtId="0" fontId="0" fillId="4" borderId="36" xfId="0" applyFill="1" applyBorder="1" applyAlignment="1">
      <alignment horizontal="center" vertical="top" wrapText="1"/>
    </xf>
    <xf numFmtId="0" fontId="0" fillId="4" borderId="37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4" borderId="39" xfId="0" applyFill="1" applyBorder="1" applyAlignment="1">
      <alignment horizontal="left" vertical="top" wrapText="1"/>
    </xf>
    <xf numFmtId="0" fontId="0" fillId="4" borderId="68" xfId="0" applyFill="1" applyBorder="1" applyAlignment="1">
      <alignment horizontal="left" vertical="top" wrapText="1"/>
    </xf>
    <xf numFmtId="0" fontId="6" fillId="7" borderId="50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4" borderId="70" xfId="0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4" borderId="34" xfId="0" applyFill="1" applyBorder="1" applyAlignment="1">
      <alignment horizontal="left" vertical="top" wrapText="1"/>
    </xf>
    <xf numFmtId="0" fontId="0" fillId="0" borderId="47" xfId="0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4" borderId="26" xfId="0" applyFill="1" applyBorder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4" borderId="16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showGridLines="0" tabSelected="1" topLeftCell="A82" zoomScale="80" zoomScaleNormal="80" zoomScaleSheetLayoutView="70" zoomScalePageLayoutView="40" workbookViewId="0">
      <selection activeCell="J83" sqref="J83"/>
    </sheetView>
  </sheetViews>
  <sheetFormatPr defaultRowHeight="18.75" x14ac:dyDescent="0.4"/>
  <cols>
    <col min="1" max="1" width="9" style="31"/>
    <col min="2" max="2" width="10.625" customWidth="1"/>
    <col min="13" max="13" width="9.375" bestFit="1" customWidth="1"/>
  </cols>
  <sheetData>
    <row r="1" spans="1:19" x14ac:dyDescent="0.4">
      <c r="A1" s="89" t="s">
        <v>151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9" ht="34.5" customHeight="1" x14ac:dyDescent="0.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9" x14ac:dyDescent="0.4">
      <c r="A3" s="41"/>
      <c r="B3" s="41"/>
      <c r="C3" s="19"/>
      <c r="D3" s="18" t="s">
        <v>23</v>
      </c>
      <c r="F3" s="41"/>
      <c r="G3" s="41"/>
      <c r="H3" s="41"/>
      <c r="I3" s="41"/>
      <c r="J3" s="41"/>
      <c r="K3" s="41"/>
      <c r="R3" s="15"/>
      <c r="S3" s="15"/>
    </row>
    <row r="4" spans="1:19" ht="19.5" thickBot="1" x14ac:dyDescent="0.45">
      <c r="A4" s="41"/>
      <c r="B4" s="41"/>
      <c r="C4" s="20"/>
      <c r="D4" s="24" t="s">
        <v>24</v>
      </c>
      <c r="E4" s="18"/>
      <c r="F4" s="41"/>
      <c r="G4" s="41"/>
      <c r="H4" s="41"/>
      <c r="I4" s="41"/>
      <c r="J4" s="41"/>
      <c r="K4" s="41"/>
    </row>
    <row r="5" spans="1:19" ht="19.5" thickBot="1" x14ac:dyDescent="0.45">
      <c r="C5" s="5"/>
      <c r="K5" s="98" t="s">
        <v>0</v>
      </c>
      <c r="L5" s="99"/>
      <c r="M5" s="100"/>
    </row>
    <row r="6" spans="1:19" ht="27" customHeight="1" x14ac:dyDescent="0.4">
      <c r="C6" s="90" t="s">
        <v>75</v>
      </c>
      <c r="D6" s="90"/>
      <c r="E6" s="101"/>
      <c r="F6" s="101"/>
      <c r="G6" s="101"/>
      <c r="J6" s="6"/>
      <c r="K6" s="7" t="str">
        <f t="shared" ref="K6:K10" si="0">IF(E6="","×","○")</f>
        <v>×</v>
      </c>
      <c r="L6" s="8"/>
      <c r="M6" s="9"/>
    </row>
    <row r="7" spans="1:19" ht="27" customHeight="1" x14ac:dyDescent="0.4">
      <c r="C7" s="90" t="s">
        <v>18</v>
      </c>
      <c r="D7" s="90"/>
      <c r="E7" s="91"/>
      <c r="F7" s="92"/>
      <c r="G7" s="93"/>
      <c r="H7" s="35" t="s">
        <v>19</v>
      </c>
      <c r="I7" s="13"/>
      <c r="J7" s="13"/>
      <c r="K7" s="10" t="str">
        <f t="shared" si="0"/>
        <v>×</v>
      </c>
      <c r="L7" s="11"/>
      <c r="M7" s="12"/>
    </row>
    <row r="8" spans="1:19" ht="27" customHeight="1" x14ac:dyDescent="0.4">
      <c r="C8" s="90" t="s">
        <v>20</v>
      </c>
      <c r="D8" s="90"/>
      <c r="E8" s="91"/>
      <c r="F8" s="94"/>
      <c r="G8" s="95"/>
      <c r="H8" s="1"/>
      <c r="I8" s="13"/>
      <c r="J8" s="13"/>
      <c r="K8" s="10" t="str">
        <f t="shared" si="0"/>
        <v>×</v>
      </c>
      <c r="L8" s="11"/>
      <c r="M8" s="12"/>
    </row>
    <row r="9" spans="1:19" ht="27" customHeight="1" x14ac:dyDescent="0.4">
      <c r="C9" s="90" t="s">
        <v>21</v>
      </c>
      <c r="D9" s="90"/>
      <c r="E9" s="91"/>
      <c r="F9" s="96"/>
      <c r="G9" s="97"/>
      <c r="H9" s="1"/>
      <c r="I9" s="13"/>
      <c r="J9" s="13"/>
      <c r="K9" s="10" t="str">
        <f t="shared" si="0"/>
        <v>×</v>
      </c>
      <c r="L9" s="11"/>
      <c r="M9" s="12"/>
    </row>
    <row r="10" spans="1:19" ht="27" customHeight="1" thickBot="1" x14ac:dyDescent="0.45">
      <c r="C10" s="90" t="s">
        <v>22</v>
      </c>
      <c r="D10" s="90"/>
      <c r="E10" s="111"/>
      <c r="F10" s="112"/>
      <c r="G10" s="113"/>
      <c r="K10" s="16" t="str">
        <f t="shared" si="0"/>
        <v>×</v>
      </c>
      <c r="L10" s="17"/>
      <c r="M10" s="14"/>
    </row>
    <row r="12" spans="1:19" ht="19.5" thickBot="1" x14ac:dyDescent="0.45">
      <c r="A12" s="79" t="s">
        <v>173</v>
      </c>
    </row>
    <row r="13" spans="1:19" ht="25.5" customHeight="1" thickBot="1" x14ac:dyDescent="0.45">
      <c r="A13" s="132" t="s">
        <v>89</v>
      </c>
      <c r="B13" s="32" t="s">
        <v>10</v>
      </c>
      <c r="C13" s="114" t="s">
        <v>84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5" t="s">
        <v>0</v>
      </c>
      <c r="N13" s="116"/>
      <c r="O13" s="117"/>
    </row>
    <row r="14" spans="1:19" ht="25.5" customHeight="1" x14ac:dyDescent="0.4">
      <c r="A14" s="133"/>
      <c r="B14" s="102" t="s">
        <v>85</v>
      </c>
      <c r="C14" s="38" t="s">
        <v>13</v>
      </c>
      <c r="D14" s="36" t="s">
        <v>14</v>
      </c>
      <c r="E14" s="36" t="s">
        <v>15</v>
      </c>
      <c r="F14" s="36" t="s">
        <v>16</v>
      </c>
      <c r="G14" s="104"/>
      <c r="H14" s="104"/>
      <c r="I14" s="104"/>
      <c r="J14" s="104"/>
      <c r="K14" s="104"/>
      <c r="L14" s="106"/>
      <c r="M14" s="108" t="s">
        <v>9</v>
      </c>
      <c r="N14" s="109"/>
      <c r="O14" s="110"/>
    </row>
    <row r="15" spans="1:19" ht="25.5" customHeight="1" thickBot="1" x14ac:dyDescent="0.45">
      <c r="A15" s="133"/>
      <c r="B15" s="103"/>
      <c r="C15" s="40" t="s">
        <v>169</v>
      </c>
      <c r="D15" s="3"/>
      <c r="E15" s="45" t="s">
        <v>83</v>
      </c>
      <c r="F15" s="45"/>
      <c r="G15" s="105"/>
      <c r="H15" s="105"/>
      <c r="I15" s="105"/>
      <c r="J15" s="105"/>
      <c r="K15" s="105"/>
      <c r="L15" s="107"/>
      <c r="M15" s="33" t="str">
        <f>IF(SUM(C15:F15)=1,"○","×")</f>
        <v>×</v>
      </c>
      <c r="N15" s="25"/>
      <c r="O15" s="26"/>
    </row>
    <row r="16" spans="1:19" ht="25.5" customHeight="1" x14ac:dyDescent="0.4">
      <c r="A16" s="133"/>
      <c r="B16" s="102" t="s">
        <v>86</v>
      </c>
      <c r="C16" s="38" t="s">
        <v>13</v>
      </c>
      <c r="D16" s="36" t="s">
        <v>14</v>
      </c>
      <c r="E16" s="36" t="s">
        <v>15</v>
      </c>
      <c r="F16" s="104"/>
      <c r="G16" s="104"/>
      <c r="H16" s="104"/>
      <c r="I16" s="104"/>
      <c r="J16" s="104"/>
      <c r="K16" s="104"/>
      <c r="L16" s="106"/>
      <c r="M16" s="108" t="s">
        <v>9</v>
      </c>
      <c r="N16" s="109"/>
      <c r="O16" s="110"/>
    </row>
    <row r="17" spans="1:15" ht="25.5" customHeight="1" thickBot="1" x14ac:dyDescent="0.45">
      <c r="A17" s="133"/>
      <c r="B17" s="103"/>
      <c r="C17" s="40" t="s">
        <v>169</v>
      </c>
      <c r="D17" s="3"/>
      <c r="E17" s="45" t="s">
        <v>83</v>
      </c>
      <c r="F17" s="105"/>
      <c r="G17" s="105"/>
      <c r="H17" s="105"/>
      <c r="I17" s="105"/>
      <c r="J17" s="105"/>
      <c r="K17" s="105"/>
      <c r="L17" s="107"/>
      <c r="M17" s="33" t="str">
        <f>IF(SUM(C17:E17)=1,"○","×")</f>
        <v>×</v>
      </c>
      <c r="N17" s="25"/>
      <c r="O17" s="26"/>
    </row>
    <row r="18" spans="1:15" ht="25.5" customHeight="1" x14ac:dyDescent="0.4">
      <c r="A18" s="133"/>
      <c r="B18" s="119" t="s">
        <v>87</v>
      </c>
      <c r="C18" s="38" t="s">
        <v>13</v>
      </c>
      <c r="D18" s="36" t="s">
        <v>14</v>
      </c>
      <c r="E18" s="36" t="s">
        <v>15</v>
      </c>
      <c r="F18" s="36" t="s">
        <v>16</v>
      </c>
      <c r="G18" s="36" t="s">
        <v>17</v>
      </c>
      <c r="H18" s="121"/>
      <c r="I18" s="121"/>
      <c r="J18" s="121"/>
      <c r="K18" s="121"/>
      <c r="L18" s="123"/>
      <c r="M18" s="108" t="s">
        <v>9</v>
      </c>
      <c r="N18" s="109"/>
      <c r="O18" s="110"/>
    </row>
    <row r="19" spans="1:15" ht="25.5" customHeight="1" thickBot="1" x14ac:dyDescent="0.45">
      <c r="A19" s="133"/>
      <c r="B19" s="120"/>
      <c r="C19" s="40" t="s">
        <v>168</v>
      </c>
      <c r="D19" s="3" t="s">
        <v>83</v>
      </c>
      <c r="E19" s="45" t="s">
        <v>169</v>
      </c>
      <c r="F19" s="45"/>
      <c r="G19" s="72"/>
      <c r="H19" s="122"/>
      <c r="I19" s="122"/>
      <c r="J19" s="122"/>
      <c r="K19" s="122"/>
      <c r="L19" s="124"/>
      <c r="M19" s="33" t="str">
        <f>IF(SUM(C19:G19)=1,"○","×")</f>
        <v>×</v>
      </c>
      <c r="N19" s="25"/>
      <c r="O19" s="26"/>
    </row>
    <row r="20" spans="1:15" ht="25.5" customHeight="1" x14ac:dyDescent="0.4">
      <c r="A20" s="133"/>
      <c r="B20" s="119" t="s">
        <v>88</v>
      </c>
      <c r="C20" s="38" t="s">
        <v>13</v>
      </c>
      <c r="D20" s="36" t="s">
        <v>14</v>
      </c>
      <c r="E20" s="36" t="s">
        <v>15</v>
      </c>
      <c r="F20" s="36" t="s">
        <v>16</v>
      </c>
      <c r="G20" s="104"/>
      <c r="H20" s="104"/>
      <c r="I20" s="104"/>
      <c r="J20" s="104"/>
      <c r="K20" s="104"/>
      <c r="L20" s="106"/>
      <c r="M20" s="108" t="s">
        <v>9</v>
      </c>
      <c r="N20" s="109"/>
      <c r="O20" s="110"/>
    </row>
    <row r="21" spans="1:15" ht="25.5" customHeight="1" thickBot="1" x14ac:dyDescent="0.45">
      <c r="A21" s="134"/>
      <c r="B21" s="137"/>
      <c r="C21" s="39"/>
      <c r="D21" s="37" t="s">
        <v>170</v>
      </c>
      <c r="E21" s="37"/>
      <c r="F21" s="37"/>
      <c r="G21" s="118"/>
      <c r="H21" s="118"/>
      <c r="I21" s="118"/>
      <c r="J21" s="118"/>
      <c r="K21" s="118"/>
      <c r="L21" s="126"/>
      <c r="M21" s="34" t="str">
        <f>IF(SUM(C21:F21)=1,"○","×")</f>
        <v>×</v>
      </c>
      <c r="N21" s="27"/>
      <c r="O21" s="28"/>
    </row>
    <row r="22" spans="1:15" ht="25.5" customHeight="1" thickBot="1" x14ac:dyDescent="0.45">
      <c r="A22" s="132" t="s">
        <v>124</v>
      </c>
      <c r="B22" s="32" t="s">
        <v>10</v>
      </c>
      <c r="C22" s="114" t="s">
        <v>123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5" t="s">
        <v>0</v>
      </c>
      <c r="N22" s="116"/>
      <c r="O22" s="117"/>
    </row>
    <row r="23" spans="1:15" ht="25.5" customHeight="1" x14ac:dyDescent="0.4">
      <c r="A23" s="133"/>
      <c r="B23" s="136" t="s">
        <v>90</v>
      </c>
      <c r="C23" s="38" t="s">
        <v>13</v>
      </c>
      <c r="D23" s="36" t="s">
        <v>14</v>
      </c>
      <c r="E23" s="36" t="s">
        <v>15</v>
      </c>
      <c r="F23" s="104"/>
      <c r="G23" s="104"/>
      <c r="H23" s="104"/>
      <c r="I23" s="104"/>
      <c r="J23" s="104"/>
      <c r="K23" s="104"/>
      <c r="L23" s="106"/>
      <c r="M23" s="108" t="s">
        <v>9</v>
      </c>
      <c r="N23" s="109"/>
      <c r="O23" s="110"/>
    </row>
    <row r="24" spans="1:15" ht="25.5" customHeight="1" thickBot="1" x14ac:dyDescent="0.45">
      <c r="A24" s="133"/>
      <c r="B24" s="120"/>
      <c r="C24" s="40"/>
      <c r="D24" s="3" t="s">
        <v>169</v>
      </c>
      <c r="E24" s="45" t="s">
        <v>83</v>
      </c>
      <c r="F24" s="105"/>
      <c r="G24" s="105"/>
      <c r="H24" s="105"/>
      <c r="I24" s="105"/>
      <c r="J24" s="105"/>
      <c r="K24" s="105"/>
      <c r="L24" s="107"/>
      <c r="M24" s="34" t="str">
        <f>IF(SUM(C24:E24)=1,"○","×")</f>
        <v>×</v>
      </c>
      <c r="N24" s="27"/>
      <c r="O24" s="28"/>
    </row>
    <row r="25" spans="1:15" ht="25.5" customHeight="1" x14ac:dyDescent="0.4">
      <c r="A25" s="133"/>
      <c r="B25" s="119" t="s">
        <v>91</v>
      </c>
      <c r="C25" s="38" t="s">
        <v>13</v>
      </c>
      <c r="D25" s="36" t="s">
        <v>14</v>
      </c>
      <c r="E25" s="36" t="s">
        <v>15</v>
      </c>
      <c r="F25" s="36" t="s">
        <v>16</v>
      </c>
      <c r="G25" s="104"/>
      <c r="H25" s="104"/>
      <c r="I25" s="104"/>
      <c r="J25" s="104"/>
      <c r="K25" s="104"/>
      <c r="L25" s="106"/>
      <c r="M25" s="108" t="s">
        <v>9</v>
      </c>
      <c r="N25" s="109"/>
      <c r="O25" s="110"/>
    </row>
    <row r="26" spans="1:15" ht="25.5" customHeight="1" thickBot="1" x14ac:dyDescent="0.45">
      <c r="A26" s="133"/>
      <c r="B26" s="120"/>
      <c r="C26" s="39"/>
      <c r="D26" s="37" t="s">
        <v>169</v>
      </c>
      <c r="E26" s="37"/>
      <c r="F26" s="37"/>
      <c r="G26" s="118"/>
      <c r="H26" s="118"/>
      <c r="I26" s="118"/>
      <c r="J26" s="118"/>
      <c r="K26" s="118"/>
      <c r="L26" s="126"/>
      <c r="M26" s="34" t="str">
        <f>IF(SUM(C26:F26)=1,"○","×")</f>
        <v>×</v>
      </c>
      <c r="N26" s="27"/>
      <c r="O26" s="28"/>
    </row>
    <row r="27" spans="1:15" ht="25.5" customHeight="1" x14ac:dyDescent="0.4">
      <c r="A27" s="133"/>
      <c r="B27" s="119" t="s">
        <v>92</v>
      </c>
      <c r="C27" s="38" t="s">
        <v>13</v>
      </c>
      <c r="D27" s="36" t="s">
        <v>14</v>
      </c>
      <c r="E27" s="36" t="s">
        <v>15</v>
      </c>
      <c r="F27" s="104"/>
      <c r="G27" s="104"/>
      <c r="H27" s="104"/>
      <c r="I27" s="104"/>
      <c r="J27" s="104"/>
      <c r="K27" s="104"/>
      <c r="L27" s="106"/>
      <c r="M27" s="108" t="s">
        <v>9</v>
      </c>
      <c r="N27" s="109"/>
      <c r="O27" s="110"/>
    </row>
    <row r="28" spans="1:15" ht="25.5" customHeight="1" thickBot="1" x14ac:dyDescent="0.45">
      <c r="A28" s="133"/>
      <c r="B28" s="135"/>
      <c r="C28" s="43"/>
      <c r="D28" s="45"/>
      <c r="E28" s="45" t="s">
        <v>169</v>
      </c>
      <c r="F28" s="125"/>
      <c r="G28" s="125"/>
      <c r="H28" s="125"/>
      <c r="I28" s="125"/>
      <c r="J28" s="125"/>
      <c r="K28" s="125"/>
      <c r="L28" s="129"/>
      <c r="M28" s="34" t="str">
        <f>IF(SUM(C28:E28)=1,"○","×")</f>
        <v>×</v>
      </c>
      <c r="N28" s="27"/>
      <c r="O28" s="28"/>
    </row>
    <row r="29" spans="1:15" ht="35.1" customHeight="1" x14ac:dyDescent="0.4">
      <c r="A29" s="133"/>
      <c r="B29" s="142" t="s">
        <v>105</v>
      </c>
      <c r="C29" s="68"/>
      <c r="D29" s="131" t="s">
        <v>103</v>
      </c>
      <c r="E29" s="131"/>
      <c r="F29" s="138" t="s">
        <v>167</v>
      </c>
      <c r="G29" s="139"/>
      <c r="H29" s="149"/>
      <c r="I29" s="149"/>
      <c r="J29" s="149"/>
      <c r="K29" s="149"/>
      <c r="L29" s="150"/>
      <c r="M29" s="108" t="s">
        <v>9</v>
      </c>
      <c r="N29" s="109"/>
      <c r="O29" s="110"/>
    </row>
    <row r="30" spans="1:15" ht="25.5" customHeight="1" x14ac:dyDescent="0.4">
      <c r="A30" s="133"/>
      <c r="B30" s="143"/>
      <c r="C30" s="63" t="s">
        <v>93</v>
      </c>
      <c r="D30" s="130"/>
      <c r="E30" s="130"/>
      <c r="F30" s="130" t="s">
        <v>169</v>
      </c>
      <c r="G30" s="130"/>
      <c r="H30" s="151"/>
      <c r="I30" s="151"/>
      <c r="J30" s="151"/>
      <c r="K30" s="151"/>
      <c r="L30" s="152"/>
      <c r="M30" s="33" t="str">
        <f>IF(SUM(D30:G30)=1,"○","×")</f>
        <v>×</v>
      </c>
      <c r="N30" s="25"/>
      <c r="O30" s="26"/>
    </row>
    <row r="31" spans="1:15" ht="25.5" customHeight="1" x14ac:dyDescent="0.4">
      <c r="A31" s="133"/>
      <c r="B31" s="143"/>
      <c r="C31" s="63" t="s">
        <v>94</v>
      </c>
      <c r="D31" s="130"/>
      <c r="E31" s="130"/>
      <c r="F31" s="130" t="s">
        <v>169</v>
      </c>
      <c r="G31" s="130"/>
      <c r="H31" s="151"/>
      <c r="I31" s="151"/>
      <c r="J31" s="151"/>
      <c r="K31" s="151"/>
      <c r="L31" s="152"/>
      <c r="M31" s="33" t="str">
        <f t="shared" ref="M31:M37" si="1">IF(SUM(D31:G31)=1,"○","×")</f>
        <v>×</v>
      </c>
      <c r="N31" s="25"/>
      <c r="O31" s="26"/>
    </row>
    <row r="32" spans="1:15" ht="25.5" customHeight="1" x14ac:dyDescent="0.4">
      <c r="A32" s="133"/>
      <c r="B32" s="143"/>
      <c r="C32" s="63" t="s">
        <v>95</v>
      </c>
      <c r="D32" s="130"/>
      <c r="E32" s="130"/>
      <c r="F32" s="130" t="s">
        <v>169</v>
      </c>
      <c r="G32" s="130"/>
      <c r="H32" s="151"/>
      <c r="I32" s="151"/>
      <c r="J32" s="151"/>
      <c r="K32" s="151"/>
      <c r="L32" s="152"/>
      <c r="M32" s="33" t="str">
        <f t="shared" si="1"/>
        <v>×</v>
      </c>
      <c r="N32" s="25"/>
      <c r="O32" s="26"/>
    </row>
    <row r="33" spans="1:15" ht="25.5" customHeight="1" x14ac:dyDescent="0.4">
      <c r="A33" s="133"/>
      <c r="B33" s="143"/>
      <c r="C33" s="63" t="s">
        <v>96</v>
      </c>
      <c r="D33" s="130"/>
      <c r="E33" s="130"/>
      <c r="F33" s="130" t="s">
        <v>169</v>
      </c>
      <c r="G33" s="130"/>
      <c r="H33" s="151"/>
      <c r="I33" s="151"/>
      <c r="J33" s="151"/>
      <c r="K33" s="151"/>
      <c r="L33" s="152"/>
      <c r="M33" s="33" t="str">
        <f t="shared" si="1"/>
        <v>×</v>
      </c>
      <c r="N33" s="25"/>
      <c r="O33" s="26"/>
    </row>
    <row r="34" spans="1:15" ht="25.5" customHeight="1" x14ac:dyDescent="0.4">
      <c r="A34" s="133"/>
      <c r="B34" s="143"/>
      <c r="C34" s="63" t="s">
        <v>97</v>
      </c>
      <c r="D34" s="130"/>
      <c r="E34" s="130"/>
      <c r="F34" s="130" t="s">
        <v>169</v>
      </c>
      <c r="G34" s="130"/>
      <c r="H34" s="151"/>
      <c r="I34" s="151"/>
      <c r="J34" s="151"/>
      <c r="K34" s="151"/>
      <c r="L34" s="152"/>
      <c r="M34" s="33" t="str">
        <f t="shared" si="1"/>
        <v>×</v>
      </c>
      <c r="N34" s="25"/>
      <c r="O34" s="26"/>
    </row>
    <row r="35" spans="1:15" ht="25.5" customHeight="1" x14ac:dyDescent="0.4">
      <c r="A35" s="133"/>
      <c r="B35" s="143"/>
      <c r="C35" s="63" t="s">
        <v>98</v>
      </c>
      <c r="D35" s="130"/>
      <c r="E35" s="130"/>
      <c r="F35" s="130" t="s">
        <v>169</v>
      </c>
      <c r="G35" s="130"/>
      <c r="H35" s="151"/>
      <c r="I35" s="151"/>
      <c r="J35" s="151"/>
      <c r="K35" s="151"/>
      <c r="L35" s="152"/>
      <c r="M35" s="33" t="str">
        <f t="shared" si="1"/>
        <v>×</v>
      </c>
      <c r="N35" s="25"/>
      <c r="O35" s="26"/>
    </row>
    <row r="36" spans="1:15" ht="25.5" customHeight="1" x14ac:dyDescent="0.4">
      <c r="A36" s="133"/>
      <c r="B36" s="143"/>
      <c r="C36" s="63" t="s">
        <v>99</v>
      </c>
      <c r="D36" s="130"/>
      <c r="E36" s="130"/>
      <c r="F36" s="130" t="s">
        <v>169</v>
      </c>
      <c r="G36" s="130"/>
      <c r="H36" s="151"/>
      <c r="I36" s="151"/>
      <c r="J36" s="151"/>
      <c r="K36" s="151"/>
      <c r="L36" s="152"/>
      <c r="M36" s="33" t="str">
        <f t="shared" si="1"/>
        <v>×</v>
      </c>
      <c r="N36" s="25"/>
      <c r="O36" s="26"/>
    </row>
    <row r="37" spans="1:15" ht="25.5" customHeight="1" x14ac:dyDescent="0.4">
      <c r="A37" s="133"/>
      <c r="B37" s="143"/>
      <c r="C37" s="63" t="s">
        <v>100</v>
      </c>
      <c r="D37" s="130"/>
      <c r="E37" s="130"/>
      <c r="F37" s="130" t="s">
        <v>169</v>
      </c>
      <c r="G37" s="130"/>
      <c r="H37" s="151"/>
      <c r="I37" s="151"/>
      <c r="J37" s="151"/>
      <c r="K37" s="151"/>
      <c r="L37" s="152"/>
      <c r="M37" s="33" t="str">
        <f t="shared" si="1"/>
        <v>×</v>
      </c>
      <c r="N37" s="25"/>
      <c r="O37" s="26"/>
    </row>
    <row r="38" spans="1:15" ht="25.5" customHeight="1" x14ac:dyDescent="0.4">
      <c r="A38" s="133"/>
      <c r="B38" s="143"/>
      <c r="C38" s="63" t="s">
        <v>101</v>
      </c>
      <c r="D38" s="130"/>
      <c r="E38" s="130"/>
      <c r="F38" s="130" t="s">
        <v>169</v>
      </c>
      <c r="G38" s="130"/>
      <c r="H38" s="151"/>
      <c r="I38" s="151"/>
      <c r="J38" s="151"/>
      <c r="K38" s="151"/>
      <c r="L38" s="152"/>
      <c r="M38" s="33" t="str">
        <f>IF(SUM(D38:G38)=1,"○","×")</f>
        <v>×</v>
      </c>
      <c r="N38" s="25"/>
      <c r="O38" s="26"/>
    </row>
    <row r="39" spans="1:15" ht="37.5" customHeight="1" x14ac:dyDescent="0.4">
      <c r="A39" s="133"/>
      <c r="B39" s="143"/>
      <c r="C39" s="140" t="s">
        <v>104</v>
      </c>
      <c r="D39" s="145"/>
      <c r="E39" s="146"/>
      <c r="F39" s="146"/>
      <c r="G39" s="146"/>
      <c r="H39" s="146"/>
      <c r="I39" s="146"/>
      <c r="J39" s="146"/>
      <c r="K39" s="146"/>
      <c r="L39" s="147"/>
      <c r="M39" s="48"/>
      <c r="N39" s="25"/>
      <c r="O39" s="26"/>
    </row>
    <row r="40" spans="1:15" ht="37.5" customHeight="1" thickBot="1" x14ac:dyDescent="0.45">
      <c r="A40" s="133"/>
      <c r="B40" s="144"/>
      <c r="C40" s="141"/>
      <c r="D40" s="148"/>
      <c r="E40" s="87"/>
      <c r="F40" s="87"/>
      <c r="G40" s="87"/>
      <c r="H40" s="87"/>
      <c r="I40" s="87"/>
      <c r="J40" s="87"/>
      <c r="K40" s="87"/>
      <c r="L40" s="88"/>
      <c r="M40" s="48"/>
      <c r="N40" s="25"/>
      <c r="O40" s="26"/>
    </row>
    <row r="41" spans="1:15" ht="25.5" customHeight="1" x14ac:dyDescent="0.4">
      <c r="A41" s="133"/>
      <c r="B41" s="158" t="s">
        <v>109</v>
      </c>
      <c r="C41" s="49"/>
      <c r="D41" s="157" t="s">
        <v>106</v>
      </c>
      <c r="E41" s="154"/>
      <c r="F41" s="153" t="s">
        <v>107</v>
      </c>
      <c r="G41" s="154"/>
      <c r="H41" s="153" t="s">
        <v>108</v>
      </c>
      <c r="I41" s="154"/>
      <c r="J41" s="160"/>
      <c r="K41" s="149"/>
      <c r="L41" s="150"/>
      <c r="M41" s="108" t="s">
        <v>9</v>
      </c>
      <c r="N41" s="109"/>
      <c r="O41" s="110"/>
    </row>
    <row r="42" spans="1:15" ht="25.5" customHeight="1" x14ac:dyDescent="0.4">
      <c r="A42" s="133"/>
      <c r="B42" s="159"/>
      <c r="C42" s="50" t="s">
        <v>93</v>
      </c>
      <c r="D42" s="155"/>
      <c r="E42" s="156"/>
      <c r="F42" s="155"/>
      <c r="G42" s="156"/>
      <c r="H42" s="155"/>
      <c r="I42" s="156"/>
      <c r="J42" s="161"/>
      <c r="K42" s="151"/>
      <c r="L42" s="152"/>
      <c r="M42" s="33" t="str">
        <f>IF(SUM(D42:I42)=1,"○","×")</f>
        <v>×</v>
      </c>
      <c r="N42" s="25"/>
      <c r="O42" s="26"/>
    </row>
    <row r="43" spans="1:15" ht="25.5" customHeight="1" x14ac:dyDescent="0.4">
      <c r="A43" s="133"/>
      <c r="B43" s="159"/>
      <c r="C43" s="50" t="s">
        <v>94</v>
      </c>
      <c r="D43" s="155"/>
      <c r="E43" s="156"/>
      <c r="F43" s="155"/>
      <c r="G43" s="156"/>
      <c r="H43" s="155"/>
      <c r="I43" s="156"/>
      <c r="J43" s="161"/>
      <c r="K43" s="151"/>
      <c r="L43" s="152"/>
      <c r="M43" s="33" t="str">
        <f t="shared" ref="M43:M48" si="2">IF(SUM(D43:I43)=1,"○","×")</f>
        <v>×</v>
      </c>
      <c r="N43" s="25"/>
      <c r="O43" s="26"/>
    </row>
    <row r="44" spans="1:15" ht="25.5" customHeight="1" x14ac:dyDescent="0.4">
      <c r="A44" s="133"/>
      <c r="B44" s="159"/>
      <c r="C44" s="50" t="s">
        <v>95</v>
      </c>
      <c r="D44" s="155"/>
      <c r="E44" s="156"/>
      <c r="F44" s="155"/>
      <c r="G44" s="156"/>
      <c r="H44" s="155"/>
      <c r="I44" s="156"/>
      <c r="J44" s="161"/>
      <c r="K44" s="151"/>
      <c r="L44" s="152"/>
      <c r="M44" s="33" t="str">
        <f>IF(SUM(D44:I44)=1,"○","×")</f>
        <v>×</v>
      </c>
      <c r="N44" s="25"/>
      <c r="O44" s="26"/>
    </row>
    <row r="45" spans="1:15" ht="25.5" customHeight="1" x14ac:dyDescent="0.4">
      <c r="A45" s="133"/>
      <c r="B45" s="159"/>
      <c r="C45" s="50" t="s">
        <v>96</v>
      </c>
      <c r="D45" s="155"/>
      <c r="E45" s="156"/>
      <c r="F45" s="155"/>
      <c r="G45" s="156"/>
      <c r="H45" s="155"/>
      <c r="I45" s="156"/>
      <c r="J45" s="161"/>
      <c r="K45" s="151"/>
      <c r="L45" s="152"/>
      <c r="M45" s="33" t="str">
        <f t="shared" si="2"/>
        <v>×</v>
      </c>
      <c r="N45" s="25"/>
      <c r="O45" s="26"/>
    </row>
    <row r="46" spans="1:15" ht="25.5" customHeight="1" x14ac:dyDescent="0.4">
      <c r="A46" s="133"/>
      <c r="B46" s="159"/>
      <c r="C46" s="50" t="s">
        <v>97</v>
      </c>
      <c r="D46" s="155"/>
      <c r="E46" s="156"/>
      <c r="F46" s="155"/>
      <c r="G46" s="156"/>
      <c r="H46" s="155"/>
      <c r="I46" s="156"/>
      <c r="J46" s="161"/>
      <c r="K46" s="151"/>
      <c r="L46" s="152"/>
      <c r="M46" s="33" t="str">
        <f t="shared" si="2"/>
        <v>×</v>
      </c>
      <c r="N46" s="25"/>
      <c r="O46" s="26"/>
    </row>
    <row r="47" spans="1:15" ht="25.5" customHeight="1" x14ac:dyDescent="0.4">
      <c r="A47" s="133"/>
      <c r="B47" s="159"/>
      <c r="C47" s="50" t="s">
        <v>98</v>
      </c>
      <c r="D47" s="155"/>
      <c r="E47" s="156"/>
      <c r="F47" s="155"/>
      <c r="G47" s="156"/>
      <c r="H47" s="155"/>
      <c r="I47" s="156"/>
      <c r="J47" s="161"/>
      <c r="K47" s="151"/>
      <c r="L47" s="152"/>
      <c r="M47" s="33" t="str">
        <f t="shared" si="2"/>
        <v>×</v>
      </c>
      <c r="N47" s="25"/>
      <c r="O47" s="26"/>
    </row>
    <row r="48" spans="1:15" ht="25.5" customHeight="1" x14ac:dyDescent="0.4">
      <c r="A48" s="133"/>
      <c r="B48" s="159"/>
      <c r="C48" s="50" t="s">
        <v>99</v>
      </c>
      <c r="D48" s="155"/>
      <c r="E48" s="156"/>
      <c r="F48" s="155"/>
      <c r="G48" s="156"/>
      <c r="H48" s="155"/>
      <c r="I48" s="156"/>
      <c r="J48" s="161"/>
      <c r="K48" s="151"/>
      <c r="L48" s="152"/>
      <c r="M48" s="33" t="str">
        <f t="shared" si="2"/>
        <v>×</v>
      </c>
      <c r="N48" s="25"/>
      <c r="O48" s="26"/>
    </row>
    <row r="49" spans="1:15" ht="25.5" customHeight="1" x14ac:dyDescent="0.4">
      <c r="A49" s="133"/>
      <c r="B49" s="159"/>
      <c r="C49" s="50" t="s">
        <v>100</v>
      </c>
      <c r="D49" s="155"/>
      <c r="E49" s="156"/>
      <c r="F49" s="155"/>
      <c r="G49" s="156"/>
      <c r="H49" s="155"/>
      <c r="I49" s="156"/>
      <c r="J49" s="161"/>
      <c r="K49" s="151"/>
      <c r="L49" s="152"/>
      <c r="M49" s="33" t="str">
        <f>IF(SUM(D49:I49)=1,"○","×")</f>
        <v>×</v>
      </c>
      <c r="N49" s="25"/>
      <c r="O49" s="26"/>
    </row>
    <row r="50" spans="1:15" ht="25.5" customHeight="1" x14ac:dyDescent="0.4">
      <c r="A50" s="133"/>
      <c r="B50" s="159"/>
      <c r="C50" s="50" t="s">
        <v>101</v>
      </c>
      <c r="D50" s="155"/>
      <c r="E50" s="156"/>
      <c r="F50" s="155"/>
      <c r="G50" s="156"/>
      <c r="H50" s="155"/>
      <c r="I50" s="156"/>
      <c r="J50" s="170"/>
      <c r="K50" s="171"/>
      <c r="L50" s="172"/>
      <c r="M50" s="33" t="str">
        <f>IF(SUM(D50:I50)=1,"○","×")</f>
        <v>×</v>
      </c>
      <c r="N50" s="25"/>
      <c r="O50" s="26"/>
    </row>
    <row r="51" spans="1:15" ht="36" customHeight="1" x14ac:dyDescent="0.4">
      <c r="A51" s="133"/>
      <c r="B51" s="159"/>
      <c r="C51" s="162" t="s">
        <v>104</v>
      </c>
      <c r="D51" s="164"/>
      <c r="E51" s="165"/>
      <c r="F51" s="165"/>
      <c r="G51" s="165"/>
      <c r="H51" s="165"/>
      <c r="I51" s="165"/>
      <c r="J51" s="165"/>
      <c r="K51" s="165"/>
      <c r="L51" s="166"/>
      <c r="M51" s="51"/>
      <c r="N51" s="25"/>
      <c r="O51" s="26"/>
    </row>
    <row r="52" spans="1:15" ht="36" customHeight="1" thickBot="1" x14ac:dyDescent="0.45">
      <c r="A52" s="133"/>
      <c r="B52" s="159"/>
      <c r="C52" s="163"/>
      <c r="D52" s="167"/>
      <c r="E52" s="168"/>
      <c r="F52" s="168"/>
      <c r="G52" s="168"/>
      <c r="H52" s="168"/>
      <c r="I52" s="168"/>
      <c r="J52" s="168"/>
      <c r="K52" s="168"/>
      <c r="L52" s="169"/>
      <c r="M52" s="51"/>
      <c r="N52" s="25"/>
      <c r="O52" s="26"/>
    </row>
    <row r="53" spans="1:15" ht="25.5" customHeight="1" x14ac:dyDescent="0.4">
      <c r="A53" s="133"/>
      <c r="B53" s="119" t="s">
        <v>2</v>
      </c>
      <c r="C53" s="38" t="s">
        <v>13</v>
      </c>
      <c r="D53" s="36" t="s">
        <v>14</v>
      </c>
      <c r="E53" s="36" t="s">
        <v>15</v>
      </c>
      <c r="F53" s="36" t="s">
        <v>110</v>
      </c>
      <c r="G53" s="36" t="s">
        <v>17</v>
      </c>
      <c r="H53" s="36" t="s">
        <v>111</v>
      </c>
      <c r="I53" s="36" t="s">
        <v>112</v>
      </c>
      <c r="J53" s="36" t="s">
        <v>113</v>
      </c>
      <c r="K53" s="36" t="s">
        <v>114</v>
      </c>
      <c r="L53" s="173" t="s">
        <v>152</v>
      </c>
      <c r="M53" s="108" t="s">
        <v>1</v>
      </c>
      <c r="N53" s="109"/>
      <c r="O53" s="110"/>
    </row>
    <row r="54" spans="1:15" ht="25.5" customHeight="1" thickBot="1" x14ac:dyDescent="0.45">
      <c r="A54" s="133"/>
      <c r="B54" s="137"/>
      <c r="C54" s="65" t="s">
        <v>169</v>
      </c>
      <c r="D54" s="66" t="s">
        <v>169</v>
      </c>
      <c r="E54" s="66" t="s">
        <v>169</v>
      </c>
      <c r="F54" s="66"/>
      <c r="G54" s="66"/>
      <c r="H54" s="66"/>
      <c r="I54" s="66"/>
      <c r="J54" s="66"/>
      <c r="K54" s="66"/>
      <c r="L54" s="174"/>
      <c r="M54" s="34" t="str">
        <f>IF(SUM(C54:K54)=3,"○","×")</f>
        <v>×</v>
      </c>
      <c r="N54" s="27"/>
      <c r="O54" s="28"/>
    </row>
    <row r="55" spans="1:15" ht="25.5" customHeight="1" x14ac:dyDescent="0.4">
      <c r="A55" s="133"/>
      <c r="B55" s="158" t="s">
        <v>3</v>
      </c>
      <c r="C55" s="53"/>
      <c r="D55" s="157" t="s">
        <v>153</v>
      </c>
      <c r="E55" s="154"/>
      <c r="F55" s="153" t="s">
        <v>154</v>
      </c>
      <c r="G55" s="154"/>
      <c r="H55" s="153" t="s">
        <v>155</v>
      </c>
      <c r="I55" s="154"/>
      <c r="J55" s="160"/>
      <c r="K55" s="149"/>
      <c r="L55" s="150"/>
      <c r="M55" s="108" t="s">
        <v>9</v>
      </c>
      <c r="N55" s="109"/>
      <c r="O55" s="110"/>
    </row>
    <row r="56" spans="1:15" ht="25.5" customHeight="1" x14ac:dyDescent="0.4">
      <c r="A56" s="133"/>
      <c r="B56" s="159"/>
      <c r="C56" s="50" t="s">
        <v>93</v>
      </c>
      <c r="D56" s="155" t="s">
        <v>169</v>
      </c>
      <c r="E56" s="156"/>
      <c r="F56" s="155"/>
      <c r="G56" s="156"/>
      <c r="H56" s="155"/>
      <c r="I56" s="156"/>
      <c r="J56" s="161"/>
      <c r="K56" s="151"/>
      <c r="L56" s="152"/>
      <c r="M56" s="33" t="str">
        <f>IF(SUM(D56:I56)=1,"○","×")</f>
        <v>×</v>
      </c>
      <c r="N56" s="25"/>
      <c r="O56" s="26"/>
    </row>
    <row r="57" spans="1:15" ht="25.5" customHeight="1" x14ac:dyDescent="0.4">
      <c r="A57" s="133"/>
      <c r="B57" s="159"/>
      <c r="C57" s="50" t="s">
        <v>94</v>
      </c>
      <c r="D57" s="155"/>
      <c r="E57" s="156"/>
      <c r="F57" s="155" t="s">
        <v>169</v>
      </c>
      <c r="G57" s="156"/>
      <c r="H57" s="155"/>
      <c r="I57" s="156"/>
      <c r="J57" s="161"/>
      <c r="K57" s="151"/>
      <c r="L57" s="152"/>
      <c r="M57" s="33" t="str">
        <f t="shared" ref="M57:M68" si="3">IF(SUM(D57:I57)=1,"○","×")</f>
        <v>×</v>
      </c>
      <c r="N57" s="25"/>
      <c r="O57" s="26"/>
    </row>
    <row r="58" spans="1:15" ht="25.5" customHeight="1" x14ac:dyDescent="0.4">
      <c r="A58" s="133"/>
      <c r="B58" s="159"/>
      <c r="C58" s="50" t="s">
        <v>95</v>
      </c>
      <c r="D58" s="155"/>
      <c r="E58" s="156"/>
      <c r="F58" s="155" t="s">
        <v>169</v>
      </c>
      <c r="G58" s="156"/>
      <c r="H58" s="155"/>
      <c r="I58" s="156"/>
      <c r="J58" s="161"/>
      <c r="K58" s="151"/>
      <c r="L58" s="152"/>
      <c r="M58" s="33" t="str">
        <f t="shared" si="3"/>
        <v>×</v>
      </c>
      <c r="N58" s="25"/>
      <c r="O58" s="26"/>
    </row>
    <row r="59" spans="1:15" ht="25.5" customHeight="1" x14ac:dyDescent="0.4">
      <c r="A59" s="133"/>
      <c r="B59" s="159"/>
      <c r="C59" s="50" t="s">
        <v>96</v>
      </c>
      <c r="D59" s="155"/>
      <c r="E59" s="156"/>
      <c r="F59" s="155" t="s">
        <v>169</v>
      </c>
      <c r="G59" s="156"/>
      <c r="H59" s="155"/>
      <c r="I59" s="156"/>
      <c r="J59" s="161"/>
      <c r="K59" s="151"/>
      <c r="L59" s="152"/>
      <c r="M59" s="33" t="str">
        <f t="shared" si="3"/>
        <v>×</v>
      </c>
      <c r="N59" s="25"/>
      <c r="O59" s="26"/>
    </row>
    <row r="60" spans="1:15" ht="25.5" customHeight="1" x14ac:dyDescent="0.4">
      <c r="A60" s="133"/>
      <c r="B60" s="159"/>
      <c r="C60" s="50" t="s">
        <v>97</v>
      </c>
      <c r="D60" s="155"/>
      <c r="E60" s="156"/>
      <c r="F60" s="155" t="s">
        <v>168</v>
      </c>
      <c r="G60" s="156"/>
      <c r="H60" s="155" t="s">
        <v>169</v>
      </c>
      <c r="I60" s="156"/>
      <c r="J60" s="161"/>
      <c r="K60" s="151"/>
      <c r="L60" s="152"/>
      <c r="M60" s="33" t="str">
        <f t="shared" si="3"/>
        <v>×</v>
      </c>
      <c r="N60" s="25"/>
      <c r="O60" s="26"/>
    </row>
    <row r="61" spans="1:15" ht="25.5" customHeight="1" x14ac:dyDescent="0.4">
      <c r="A61" s="133"/>
      <c r="B61" s="159"/>
      <c r="C61" s="50" t="s">
        <v>98</v>
      </c>
      <c r="D61" s="155"/>
      <c r="E61" s="156"/>
      <c r="F61" s="155" t="s">
        <v>171</v>
      </c>
      <c r="G61" s="156"/>
      <c r="H61" s="155"/>
      <c r="I61" s="156"/>
      <c r="J61" s="161"/>
      <c r="K61" s="151"/>
      <c r="L61" s="152"/>
      <c r="M61" s="33" t="str">
        <f t="shared" si="3"/>
        <v>×</v>
      </c>
      <c r="N61" s="25"/>
      <c r="O61" s="26"/>
    </row>
    <row r="62" spans="1:15" ht="25.5" customHeight="1" x14ac:dyDescent="0.4">
      <c r="A62" s="133"/>
      <c r="B62" s="159"/>
      <c r="C62" s="50" t="s">
        <v>99</v>
      </c>
      <c r="D62" s="155" t="s">
        <v>169</v>
      </c>
      <c r="E62" s="156"/>
      <c r="F62" s="155"/>
      <c r="G62" s="156"/>
      <c r="H62" s="155"/>
      <c r="I62" s="156"/>
      <c r="J62" s="161"/>
      <c r="K62" s="151"/>
      <c r="L62" s="152"/>
      <c r="M62" s="33" t="str">
        <f t="shared" si="3"/>
        <v>×</v>
      </c>
      <c r="N62" s="25"/>
      <c r="O62" s="26"/>
    </row>
    <row r="63" spans="1:15" ht="25.5" customHeight="1" x14ac:dyDescent="0.4">
      <c r="A63" s="133"/>
      <c r="B63" s="159"/>
      <c r="C63" s="50" t="s">
        <v>100</v>
      </c>
      <c r="D63" s="155" t="s">
        <v>169</v>
      </c>
      <c r="E63" s="156"/>
      <c r="F63" s="155"/>
      <c r="G63" s="156"/>
      <c r="H63" s="155"/>
      <c r="I63" s="156"/>
      <c r="J63" s="161"/>
      <c r="K63" s="151"/>
      <c r="L63" s="152"/>
      <c r="M63" s="33" t="str">
        <f t="shared" si="3"/>
        <v>×</v>
      </c>
      <c r="N63" s="25"/>
      <c r="O63" s="26"/>
    </row>
    <row r="64" spans="1:15" ht="25.5" customHeight="1" x14ac:dyDescent="0.4">
      <c r="A64" s="133"/>
      <c r="B64" s="159"/>
      <c r="C64" s="50" t="s">
        <v>101</v>
      </c>
      <c r="D64" s="155" t="s">
        <v>169</v>
      </c>
      <c r="E64" s="156"/>
      <c r="F64" s="155"/>
      <c r="G64" s="156"/>
      <c r="H64" s="155"/>
      <c r="I64" s="156"/>
      <c r="J64" s="161"/>
      <c r="K64" s="151"/>
      <c r="L64" s="152"/>
      <c r="M64" s="33" t="str">
        <f t="shared" si="3"/>
        <v>×</v>
      </c>
      <c r="N64" s="25"/>
      <c r="O64" s="26"/>
    </row>
    <row r="65" spans="1:15" ht="25.5" customHeight="1" x14ac:dyDescent="0.4">
      <c r="A65" s="133"/>
      <c r="B65" s="159"/>
      <c r="C65" s="50" t="s">
        <v>102</v>
      </c>
      <c r="D65" s="155" t="s">
        <v>169</v>
      </c>
      <c r="E65" s="156"/>
      <c r="F65" s="155"/>
      <c r="G65" s="156"/>
      <c r="H65" s="155"/>
      <c r="I65" s="156"/>
      <c r="J65" s="161"/>
      <c r="K65" s="151"/>
      <c r="L65" s="152"/>
      <c r="M65" s="33" t="str">
        <f t="shared" si="3"/>
        <v>×</v>
      </c>
      <c r="N65" s="25"/>
      <c r="O65" s="26"/>
    </row>
    <row r="66" spans="1:15" ht="25.5" customHeight="1" x14ac:dyDescent="0.4">
      <c r="A66" s="133"/>
      <c r="B66" s="159"/>
      <c r="C66" s="50" t="s">
        <v>116</v>
      </c>
      <c r="D66" s="155" t="s">
        <v>170</v>
      </c>
      <c r="E66" s="156"/>
      <c r="F66" s="155"/>
      <c r="G66" s="156"/>
      <c r="H66" s="155"/>
      <c r="I66" s="156"/>
      <c r="J66" s="161"/>
      <c r="K66" s="151"/>
      <c r="L66" s="152"/>
      <c r="M66" s="33" t="str">
        <f t="shared" si="3"/>
        <v>×</v>
      </c>
      <c r="N66" s="25"/>
      <c r="O66" s="26"/>
    </row>
    <row r="67" spans="1:15" ht="25.5" customHeight="1" x14ac:dyDescent="0.4">
      <c r="A67" s="133"/>
      <c r="B67" s="159"/>
      <c r="C67" s="50" t="s">
        <v>159</v>
      </c>
      <c r="D67" s="155" t="s">
        <v>169</v>
      </c>
      <c r="E67" s="156"/>
      <c r="F67" s="155"/>
      <c r="G67" s="156"/>
      <c r="H67" s="155"/>
      <c r="I67" s="156"/>
      <c r="J67" s="161"/>
      <c r="K67" s="151"/>
      <c r="L67" s="152"/>
      <c r="M67" s="33" t="str">
        <f t="shared" si="3"/>
        <v>×</v>
      </c>
      <c r="N67" s="25"/>
      <c r="O67" s="26"/>
    </row>
    <row r="68" spans="1:15" ht="25.5" customHeight="1" x14ac:dyDescent="0.4">
      <c r="A68" s="133"/>
      <c r="B68" s="159"/>
      <c r="C68" s="50" t="s">
        <v>117</v>
      </c>
      <c r="D68" s="175" t="s">
        <v>169</v>
      </c>
      <c r="E68" s="176"/>
      <c r="F68" s="175"/>
      <c r="G68" s="176"/>
      <c r="H68" s="175"/>
      <c r="I68" s="176"/>
      <c r="J68" s="161"/>
      <c r="K68" s="151"/>
      <c r="L68" s="152"/>
      <c r="M68" s="33" t="str">
        <f t="shared" si="3"/>
        <v>×</v>
      </c>
      <c r="N68" s="25"/>
      <c r="O68" s="26"/>
    </row>
    <row r="69" spans="1:15" ht="42.75" customHeight="1" x14ac:dyDescent="0.4">
      <c r="A69" s="133"/>
      <c r="B69" s="159"/>
      <c r="C69" s="162" t="s">
        <v>160</v>
      </c>
      <c r="D69" s="145"/>
      <c r="E69" s="146"/>
      <c r="F69" s="146"/>
      <c r="G69" s="146"/>
      <c r="H69" s="146"/>
      <c r="I69" s="146"/>
      <c r="J69" s="146"/>
      <c r="K69" s="146"/>
      <c r="L69" s="147"/>
      <c r="M69" s="51"/>
      <c r="N69" s="25"/>
      <c r="O69" s="26"/>
    </row>
    <row r="70" spans="1:15" ht="42.75" customHeight="1" thickBot="1" x14ac:dyDescent="0.45">
      <c r="A70" s="133"/>
      <c r="B70" s="159"/>
      <c r="C70" s="163"/>
      <c r="D70" s="148"/>
      <c r="E70" s="87"/>
      <c r="F70" s="87"/>
      <c r="G70" s="87"/>
      <c r="H70" s="87"/>
      <c r="I70" s="87"/>
      <c r="J70" s="87"/>
      <c r="K70" s="87"/>
      <c r="L70" s="88"/>
      <c r="M70" s="51"/>
      <c r="N70" s="25"/>
      <c r="O70" s="26"/>
    </row>
    <row r="71" spans="1:15" ht="25.5" customHeight="1" thickBot="1" x14ac:dyDescent="0.45">
      <c r="A71" s="132" t="s">
        <v>125</v>
      </c>
      <c r="B71" s="32" t="s">
        <v>10</v>
      </c>
      <c r="C71" s="114" t="s">
        <v>120</v>
      </c>
      <c r="D71" s="114"/>
      <c r="E71" s="114"/>
      <c r="F71" s="114"/>
      <c r="G71" s="114"/>
      <c r="H71" s="114"/>
      <c r="I71" s="114"/>
      <c r="J71" s="114"/>
      <c r="K71" s="114"/>
      <c r="L71" s="114"/>
      <c r="M71" s="115" t="s">
        <v>0</v>
      </c>
      <c r="N71" s="116"/>
      <c r="O71" s="117"/>
    </row>
    <row r="72" spans="1:15" ht="25.5" customHeight="1" x14ac:dyDescent="0.4">
      <c r="A72" s="133"/>
      <c r="B72" s="102" t="s">
        <v>4</v>
      </c>
      <c r="C72" s="38" t="s">
        <v>13</v>
      </c>
      <c r="D72" s="36" t="s">
        <v>14</v>
      </c>
      <c r="E72" s="104"/>
      <c r="F72" s="104"/>
      <c r="G72" s="104"/>
      <c r="H72" s="104"/>
      <c r="I72" s="104"/>
      <c r="J72" s="104"/>
      <c r="K72" s="104"/>
      <c r="L72" s="106"/>
      <c r="M72" s="108" t="s">
        <v>9</v>
      </c>
      <c r="N72" s="109"/>
      <c r="O72" s="110"/>
    </row>
    <row r="73" spans="1:15" ht="25.5" customHeight="1" thickBot="1" x14ac:dyDescent="0.45">
      <c r="A73" s="133"/>
      <c r="B73" s="103"/>
      <c r="C73" s="43" t="s">
        <v>169</v>
      </c>
      <c r="D73" s="45"/>
      <c r="E73" s="125"/>
      <c r="F73" s="125"/>
      <c r="G73" s="125"/>
      <c r="H73" s="125"/>
      <c r="I73" s="125"/>
      <c r="J73" s="125"/>
      <c r="K73" s="125"/>
      <c r="L73" s="129"/>
      <c r="M73" s="33" t="str">
        <f>IF(SUM(C73:D73)=1,"○","×")</f>
        <v>×</v>
      </c>
      <c r="N73" s="25"/>
      <c r="O73" s="26"/>
    </row>
    <row r="74" spans="1:15" ht="25.5" customHeight="1" x14ac:dyDescent="0.4">
      <c r="A74" s="133"/>
      <c r="B74" s="119" t="s">
        <v>5</v>
      </c>
      <c r="C74" s="38" t="s">
        <v>13</v>
      </c>
      <c r="D74" s="36" t="s">
        <v>14</v>
      </c>
      <c r="E74" s="36" t="s">
        <v>15</v>
      </c>
      <c r="F74" s="36" t="s">
        <v>110</v>
      </c>
      <c r="G74" s="36" t="s">
        <v>17</v>
      </c>
      <c r="H74" s="36" t="s">
        <v>111</v>
      </c>
      <c r="I74" s="36" t="s">
        <v>112</v>
      </c>
      <c r="J74" s="36" t="s">
        <v>113</v>
      </c>
      <c r="K74" s="56" t="s">
        <v>114</v>
      </c>
      <c r="L74" s="177"/>
      <c r="M74" s="109" t="s">
        <v>11</v>
      </c>
      <c r="N74" s="109"/>
      <c r="O74" s="110"/>
    </row>
    <row r="75" spans="1:15" ht="25.5" customHeight="1" x14ac:dyDescent="0.4">
      <c r="A75" s="133"/>
      <c r="B75" s="120"/>
      <c r="C75" s="64" t="s">
        <v>169</v>
      </c>
      <c r="D75" s="3"/>
      <c r="E75" s="3"/>
      <c r="F75" s="3"/>
      <c r="G75" s="3"/>
      <c r="H75" s="3"/>
      <c r="I75" s="3"/>
      <c r="J75" s="3"/>
      <c r="K75" s="3" t="s">
        <v>169</v>
      </c>
      <c r="L75" s="178"/>
      <c r="M75" s="25" t="str">
        <f>IF(AND(SUM(C75:K75)&gt;=1,SUM(C75:K75)&lt;10),"○","×")</f>
        <v>×</v>
      </c>
      <c r="N75" s="25" t="str">
        <f>IF(K75=1,IF(E76="","×","○"),"")</f>
        <v/>
      </c>
      <c r="O75" s="26"/>
    </row>
    <row r="76" spans="1:15" ht="69.75" customHeight="1" thickBot="1" x14ac:dyDescent="0.45">
      <c r="A76" s="133"/>
      <c r="B76" s="137"/>
      <c r="C76" s="179" t="s">
        <v>121</v>
      </c>
      <c r="D76" s="180"/>
      <c r="E76" s="181"/>
      <c r="F76" s="181"/>
      <c r="G76" s="181"/>
      <c r="H76" s="181"/>
      <c r="I76" s="181"/>
      <c r="J76" s="181"/>
      <c r="K76" s="181"/>
      <c r="L76" s="182"/>
      <c r="M76" s="183" t="s">
        <v>157</v>
      </c>
      <c r="N76" s="184"/>
      <c r="O76" s="185"/>
    </row>
    <row r="77" spans="1:15" ht="25.5" customHeight="1" x14ac:dyDescent="0.4">
      <c r="A77" s="133"/>
      <c r="B77" s="136" t="s">
        <v>6</v>
      </c>
      <c r="C77" s="46" t="s">
        <v>13</v>
      </c>
      <c r="D77" s="2" t="s">
        <v>14</v>
      </c>
      <c r="E77" s="2" t="s">
        <v>15</v>
      </c>
      <c r="F77" s="2" t="s">
        <v>16</v>
      </c>
      <c r="G77" s="2" t="s">
        <v>17</v>
      </c>
      <c r="H77" s="105"/>
      <c r="I77" s="105"/>
      <c r="J77" s="105"/>
      <c r="K77" s="105"/>
      <c r="L77" s="107"/>
      <c r="M77" s="108" t="s">
        <v>9</v>
      </c>
      <c r="N77" s="109"/>
      <c r="O77" s="110"/>
    </row>
    <row r="78" spans="1:15" ht="25.5" customHeight="1" thickBot="1" x14ac:dyDescent="0.45">
      <c r="A78" s="133"/>
      <c r="B78" s="120"/>
      <c r="C78" s="71" t="s">
        <v>169</v>
      </c>
      <c r="D78" s="72" t="s">
        <v>83</v>
      </c>
      <c r="E78" s="45" t="s">
        <v>83</v>
      </c>
      <c r="F78" s="45"/>
      <c r="G78" s="4"/>
      <c r="H78" s="122"/>
      <c r="I78" s="122"/>
      <c r="J78" s="122"/>
      <c r="K78" s="122"/>
      <c r="L78" s="124"/>
      <c r="M78" s="33" t="str">
        <f>IF(SUM(C78:G78)=1,"○","×")</f>
        <v>×</v>
      </c>
      <c r="N78" s="25"/>
      <c r="O78" s="26"/>
    </row>
    <row r="79" spans="1:15" ht="25.5" customHeight="1" x14ac:dyDescent="0.4">
      <c r="A79" s="133"/>
      <c r="B79" s="102" t="s">
        <v>7</v>
      </c>
      <c r="C79" s="47" t="s">
        <v>13</v>
      </c>
      <c r="D79" s="70" t="s">
        <v>14</v>
      </c>
      <c r="E79" s="70" t="s">
        <v>15</v>
      </c>
      <c r="F79" s="70" t="s">
        <v>110</v>
      </c>
      <c r="G79" s="70" t="s">
        <v>17</v>
      </c>
      <c r="H79" s="70" t="s">
        <v>111</v>
      </c>
      <c r="I79" s="70" t="s">
        <v>112</v>
      </c>
      <c r="J79" s="121"/>
      <c r="K79" s="121"/>
      <c r="L79" s="173"/>
      <c r="M79" s="108" t="s">
        <v>11</v>
      </c>
      <c r="N79" s="109"/>
      <c r="O79" s="110"/>
    </row>
    <row r="80" spans="1:15" ht="25.5" customHeight="1" x14ac:dyDescent="0.4">
      <c r="A80" s="133"/>
      <c r="B80" s="103"/>
      <c r="C80" s="67" t="s">
        <v>168</v>
      </c>
      <c r="D80" s="69"/>
      <c r="E80" s="69"/>
      <c r="F80" s="69"/>
      <c r="G80" s="69"/>
      <c r="H80" s="69"/>
      <c r="I80" s="69" t="s">
        <v>169</v>
      </c>
      <c r="J80" s="122"/>
      <c r="K80" s="122"/>
      <c r="L80" s="187"/>
      <c r="M80" s="33" t="str">
        <f>IF(AND(SUM(C80:I80)&gt;=1,SUM(C80:I80)&lt;8),"○","×")</f>
        <v>×</v>
      </c>
      <c r="N80" s="25" t="str">
        <f>IF(I80=1,IF(E81="","×","○"),"")</f>
        <v/>
      </c>
      <c r="O80" s="26"/>
    </row>
    <row r="81" spans="1:15" ht="67.5" customHeight="1" thickBot="1" x14ac:dyDescent="0.45">
      <c r="A81" s="133"/>
      <c r="B81" s="186"/>
      <c r="C81" s="188" t="s">
        <v>122</v>
      </c>
      <c r="D81" s="189"/>
      <c r="E81" s="190"/>
      <c r="F81" s="190"/>
      <c r="G81" s="190"/>
      <c r="H81" s="190"/>
      <c r="I81" s="190"/>
      <c r="J81" s="181"/>
      <c r="K81" s="181"/>
      <c r="L81" s="182"/>
      <c r="M81" s="183" t="s">
        <v>158</v>
      </c>
      <c r="N81" s="184"/>
      <c r="O81" s="185"/>
    </row>
    <row r="82" spans="1:15" ht="25.5" customHeight="1" x14ac:dyDescent="0.4">
      <c r="A82" s="133"/>
      <c r="B82" s="102" t="s">
        <v>8</v>
      </c>
      <c r="C82" s="47" t="s">
        <v>13</v>
      </c>
      <c r="D82" s="62" t="s">
        <v>14</v>
      </c>
      <c r="E82" s="62" t="s">
        <v>15</v>
      </c>
      <c r="F82" s="62" t="s">
        <v>110</v>
      </c>
      <c r="G82" s="62" t="s">
        <v>17</v>
      </c>
      <c r="H82" s="62" t="s">
        <v>111</v>
      </c>
      <c r="I82" s="62" t="s">
        <v>112</v>
      </c>
      <c r="J82" s="62" t="s">
        <v>113</v>
      </c>
      <c r="K82" s="62" t="s">
        <v>114</v>
      </c>
      <c r="L82" s="106"/>
      <c r="M82" s="108" t="s">
        <v>11</v>
      </c>
      <c r="N82" s="109"/>
      <c r="O82" s="110"/>
    </row>
    <row r="83" spans="1:15" ht="25.5" customHeight="1" x14ac:dyDescent="0.4">
      <c r="A83" s="133"/>
      <c r="B83" s="103"/>
      <c r="C83" s="67"/>
      <c r="D83" s="75"/>
      <c r="E83" s="75"/>
      <c r="F83" s="75"/>
      <c r="G83" s="75"/>
      <c r="H83" s="75"/>
      <c r="I83" s="75"/>
      <c r="J83" s="75"/>
      <c r="K83" s="75"/>
      <c r="L83" s="107"/>
      <c r="M83" s="33" t="str">
        <f>IF(AND(SUM(C83:K83)&gt;=1,SUM(C83:K83)&lt;10),"○","×")</f>
        <v>×</v>
      </c>
      <c r="N83" s="25" t="str">
        <f>IF(J83=1,IF(E84="","×","○"),"")</f>
        <v/>
      </c>
      <c r="O83" s="26"/>
    </row>
    <row r="84" spans="1:15" ht="73.5" customHeight="1" thickBot="1" x14ac:dyDescent="0.45">
      <c r="A84" s="133"/>
      <c r="B84" s="186"/>
      <c r="C84" s="193" t="s">
        <v>136</v>
      </c>
      <c r="D84" s="189"/>
      <c r="E84" s="190"/>
      <c r="F84" s="190"/>
      <c r="G84" s="190"/>
      <c r="H84" s="190"/>
      <c r="I84" s="190"/>
      <c r="J84" s="190"/>
      <c r="K84" s="190"/>
      <c r="L84" s="194"/>
      <c r="M84" s="183" t="s">
        <v>161</v>
      </c>
      <c r="N84" s="184"/>
      <c r="O84" s="185"/>
    </row>
    <row r="85" spans="1:15" ht="25.5" customHeight="1" x14ac:dyDescent="0.4">
      <c r="A85" s="133"/>
      <c r="B85" s="158" t="s">
        <v>163</v>
      </c>
      <c r="C85" s="53"/>
      <c r="D85" s="196" t="s">
        <v>118</v>
      </c>
      <c r="E85" s="197"/>
      <c r="F85" s="198" t="s">
        <v>172</v>
      </c>
      <c r="G85" s="199"/>
      <c r="H85" s="200" t="s">
        <v>119</v>
      </c>
      <c r="I85" s="197"/>
      <c r="J85" s="160"/>
      <c r="K85" s="149"/>
      <c r="L85" s="150"/>
      <c r="M85" s="108" t="s">
        <v>9</v>
      </c>
      <c r="N85" s="109"/>
      <c r="O85" s="110"/>
    </row>
    <row r="86" spans="1:15" ht="25.5" customHeight="1" x14ac:dyDescent="0.4">
      <c r="A86" s="133"/>
      <c r="B86" s="159"/>
      <c r="C86" s="50" t="s">
        <v>93</v>
      </c>
      <c r="D86" s="155"/>
      <c r="E86" s="156"/>
      <c r="F86" s="191"/>
      <c r="G86" s="192"/>
      <c r="H86" s="155"/>
      <c r="I86" s="156"/>
      <c r="J86" s="161"/>
      <c r="K86" s="151"/>
      <c r="L86" s="152"/>
      <c r="M86" s="33" t="str">
        <f>IF(SUM(D86:I86)=1,"○","×")</f>
        <v>×</v>
      </c>
      <c r="N86" s="25"/>
      <c r="O86" s="26"/>
    </row>
    <row r="87" spans="1:15" ht="25.5" customHeight="1" x14ac:dyDescent="0.4">
      <c r="A87" s="133"/>
      <c r="B87" s="159"/>
      <c r="C87" s="50" t="s">
        <v>94</v>
      </c>
      <c r="D87" s="155"/>
      <c r="E87" s="156"/>
      <c r="F87" s="155"/>
      <c r="G87" s="156"/>
      <c r="H87" s="155"/>
      <c r="I87" s="156"/>
      <c r="J87" s="161"/>
      <c r="K87" s="151"/>
      <c r="L87" s="152"/>
      <c r="M87" s="33" t="str">
        <f t="shared" ref="M87:M93" si="4">IF(SUM(D87:I87)=1,"○","×")</f>
        <v>×</v>
      </c>
      <c r="N87" s="25"/>
      <c r="O87" s="26"/>
    </row>
    <row r="88" spans="1:15" ht="25.5" customHeight="1" x14ac:dyDescent="0.4">
      <c r="A88" s="133"/>
      <c r="B88" s="159"/>
      <c r="C88" s="50" t="s">
        <v>95</v>
      </c>
      <c r="D88" s="155"/>
      <c r="E88" s="156"/>
      <c r="F88" s="155"/>
      <c r="G88" s="156"/>
      <c r="H88" s="155"/>
      <c r="I88" s="156"/>
      <c r="J88" s="161"/>
      <c r="K88" s="151"/>
      <c r="L88" s="152"/>
      <c r="M88" s="33" t="str">
        <f t="shared" si="4"/>
        <v>×</v>
      </c>
      <c r="N88" s="25"/>
      <c r="O88" s="26"/>
    </row>
    <row r="89" spans="1:15" ht="25.5" customHeight="1" x14ac:dyDescent="0.4">
      <c r="A89" s="133"/>
      <c r="B89" s="159"/>
      <c r="C89" s="50" t="s">
        <v>96</v>
      </c>
      <c r="D89" s="155"/>
      <c r="E89" s="156"/>
      <c r="F89" s="155"/>
      <c r="G89" s="156"/>
      <c r="H89" s="155"/>
      <c r="I89" s="156"/>
      <c r="J89" s="161"/>
      <c r="K89" s="151"/>
      <c r="L89" s="152"/>
      <c r="M89" s="33" t="str">
        <f t="shared" si="4"/>
        <v>×</v>
      </c>
      <c r="N89" s="25"/>
      <c r="O89" s="26"/>
    </row>
    <row r="90" spans="1:15" ht="25.5" customHeight="1" x14ac:dyDescent="0.4">
      <c r="A90" s="133"/>
      <c r="B90" s="159"/>
      <c r="C90" s="50" t="s">
        <v>97</v>
      </c>
      <c r="D90" s="155"/>
      <c r="E90" s="156"/>
      <c r="F90" s="155"/>
      <c r="G90" s="156"/>
      <c r="H90" s="155"/>
      <c r="I90" s="156"/>
      <c r="J90" s="161"/>
      <c r="K90" s="151"/>
      <c r="L90" s="152"/>
      <c r="M90" s="33" t="str">
        <f t="shared" si="4"/>
        <v>×</v>
      </c>
      <c r="N90" s="25"/>
      <c r="O90" s="26"/>
    </row>
    <row r="91" spans="1:15" ht="25.5" customHeight="1" x14ac:dyDescent="0.4">
      <c r="A91" s="133"/>
      <c r="B91" s="159"/>
      <c r="C91" s="50" t="s">
        <v>98</v>
      </c>
      <c r="D91" s="155"/>
      <c r="E91" s="156"/>
      <c r="F91" s="155"/>
      <c r="G91" s="156"/>
      <c r="H91" s="155"/>
      <c r="I91" s="156"/>
      <c r="J91" s="161"/>
      <c r="K91" s="151"/>
      <c r="L91" s="152"/>
      <c r="M91" s="33" t="str">
        <f t="shared" si="4"/>
        <v>×</v>
      </c>
      <c r="N91" s="25"/>
      <c r="O91" s="26"/>
    </row>
    <row r="92" spans="1:15" ht="25.5" customHeight="1" x14ac:dyDescent="0.4">
      <c r="A92" s="133"/>
      <c r="B92" s="159"/>
      <c r="C92" s="50" t="s">
        <v>99</v>
      </c>
      <c r="D92" s="155"/>
      <c r="E92" s="156"/>
      <c r="F92" s="155"/>
      <c r="G92" s="156"/>
      <c r="H92" s="155"/>
      <c r="I92" s="156"/>
      <c r="J92" s="161"/>
      <c r="K92" s="151"/>
      <c r="L92" s="152"/>
      <c r="M92" s="33" t="str">
        <f t="shared" si="4"/>
        <v>×</v>
      </c>
      <c r="N92" s="25"/>
      <c r="O92" s="26"/>
    </row>
    <row r="93" spans="1:15" ht="25.5" customHeight="1" x14ac:dyDescent="0.4">
      <c r="A93" s="133"/>
      <c r="B93" s="159"/>
      <c r="C93" s="50" t="s">
        <v>100</v>
      </c>
      <c r="D93" s="175"/>
      <c r="E93" s="176"/>
      <c r="F93" s="175"/>
      <c r="G93" s="176"/>
      <c r="H93" s="175"/>
      <c r="I93" s="176"/>
      <c r="J93" s="161"/>
      <c r="K93" s="151"/>
      <c r="L93" s="152"/>
      <c r="M93" s="33" t="str">
        <f t="shared" si="4"/>
        <v>×</v>
      </c>
      <c r="N93" s="25"/>
      <c r="O93" s="26"/>
    </row>
    <row r="94" spans="1:15" ht="48.75" customHeight="1" x14ac:dyDescent="0.4">
      <c r="A94" s="133"/>
      <c r="B94" s="159"/>
      <c r="C94" s="162" t="s">
        <v>101</v>
      </c>
      <c r="D94" s="145"/>
      <c r="E94" s="146"/>
      <c r="F94" s="146"/>
      <c r="G94" s="146"/>
      <c r="H94" s="146"/>
      <c r="I94" s="146"/>
      <c r="J94" s="146"/>
      <c r="K94" s="146"/>
      <c r="L94" s="147"/>
      <c r="M94" s="51"/>
      <c r="N94" s="25"/>
      <c r="O94" s="26"/>
    </row>
    <row r="95" spans="1:15" ht="54.75" customHeight="1" thickBot="1" x14ac:dyDescent="0.45">
      <c r="A95" s="133"/>
      <c r="B95" s="195"/>
      <c r="C95" s="201"/>
      <c r="D95" s="148"/>
      <c r="E95" s="87"/>
      <c r="F95" s="87"/>
      <c r="G95" s="87"/>
      <c r="H95" s="87"/>
      <c r="I95" s="87"/>
      <c r="J95" s="87"/>
      <c r="K95" s="87"/>
      <c r="L95" s="88"/>
      <c r="M95" s="52"/>
      <c r="N95" s="27"/>
      <c r="O95" s="28"/>
    </row>
    <row r="96" spans="1:15" ht="125.25" customHeight="1" thickBot="1" x14ac:dyDescent="0.45">
      <c r="A96" s="134"/>
      <c r="B96" s="58" t="s">
        <v>162</v>
      </c>
      <c r="C96" s="209"/>
      <c r="D96" s="210"/>
      <c r="E96" s="210"/>
      <c r="F96" s="210"/>
      <c r="G96" s="210"/>
      <c r="H96" s="210"/>
      <c r="I96" s="210"/>
      <c r="J96" s="210"/>
      <c r="K96" s="210"/>
      <c r="L96" s="211"/>
      <c r="M96" s="52"/>
      <c r="N96" s="27"/>
      <c r="O96" s="28"/>
    </row>
    <row r="97" spans="1:17" ht="25.5" customHeight="1" thickBot="1" x14ac:dyDescent="0.45">
      <c r="A97" s="132" t="s">
        <v>150</v>
      </c>
      <c r="B97" s="32" t="s">
        <v>10</v>
      </c>
      <c r="C97" s="114" t="s">
        <v>126</v>
      </c>
      <c r="D97" s="114"/>
      <c r="E97" s="114"/>
      <c r="F97" s="114"/>
      <c r="G97" s="114"/>
      <c r="H97" s="114"/>
      <c r="I97" s="114"/>
      <c r="J97" s="114"/>
      <c r="K97" s="114"/>
      <c r="L97" s="114"/>
      <c r="M97" s="115" t="s">
        <v>0</v>
      </c>
      <c r="N97" s="116"/>
      <c r="O97" s="117"/>
    </row>
    <row r="98" spans="1:17" ht="25.5" customHeight="1" x14ac:dyDescent="0.4">
      <c r="A98" s="133"/>
      <c r="B98" s="102" t="s">
        <v>130</v>
      </c>
      <c r="C98" s="38" t="s">
        <v>13</v>
      </c>
      <c r="D98" s="36" t="s">
        <v>14</v>
      </c>
      <c r="E98" s="104"/>
      <c r="F98" s="104"/>
      <c r="G98" s="104"/>
      <c r="H98" s="104"/>
      <c r="I98" s="104"/>
      <c r="J98" s="104"/>
      <c r="K98" s="104"/>
      <c r="L98" s="106"/>
      <c r="M98" s="108" t="s">
        <v>9</v>
      </c>
      <c r="N98" s="109"/>
      <c r="O98" s="110"/>
    </row>
    <row r="99" spans="1:17" ht="25.5" customHeight="1" thickBot="1" x14ac:dyDescent="0.45">
      <c r="A99" s="133"/>
      <c r="B99" s="103"/>
      <c r="C99" s="43"/>
      <c r="D99" s="45"/>
      <c r="E99" s="125"/>
      <c r="F99" s="125"/>
      <c r="G99" s="125"/>
      <c r="H99" s="125"/>
      <c r="I99" s="125"/>
      <c r="J99" s="125"/>
      <c r="K99" s="125"/>
      <c r="L99" s="129"/>
      <c r="M99" s="33" t="str">
        <f>IF(SUM(C99:D99)=1,"○","×")</f>
        <v>×</v>
      </c>
      <c r="N99" s="25"/>
      <c r="O99" s="26"/>
    </row>
    <row r="100" spans="1:17" ht="25.5" customHeight="1" x14ac:dyDescent="0.4">
      <c r="A100" s="133"/>
      <c r="B100" s="102" t="s">
        <v>129</v>
      </c>
      <c r="C100" s="202"/>
      <c r="D100" s="131" t="s">
        <v>127</v>
      </c>
      <c r="E100" s="104"/>
      <c r="F100" s="104"/>
      <c r="G100" s="104"/>
      <c r="H100" s="104"/>
      <c r="I100" s="104"/>
      <c r="J100" s="104"/>
      <c r="K100" s="104"/>
      <c r="L100" s="106"/>
      <c r="M100" s="54"/>
      <c r="N100" s="42" t="s">
        <v>128</v>
      </c>
      <c r="O100" s="29"/>
    </row>
    <row r="101" spans="1:17" ht="25.5" customHeight="1" thickBot="1" x14ac:dyDescent="0.45">
      <c r="A101" s="133"/>
      <c r="B101" s="186"/>
      <c r="C101" s="203"/>
      <c r="D101" s="180"/>
      <c r="E101" s="118"/>
      <c r="F101" s="118"/>
      <c r="G101" s="118"/>
      <c r="H101" s="118"/>
      <c r="I101" s="118"/>
      <c r="J101" s="118"/>
      <c r="K101" s="118"/>
      <c r="L101" s="126"/>
      <c r="M101" s="34"/>
      <c r="N101" s="27"/>
      <c r="O101" s="28"/>
    </row>
    <row r="102" spans="1:17" ht="25.5" customHeight="1" x14ac:dyDescent="0.4">
      <c r="A102" s="133"/>
      <c r="B102" s="102" t="s">
        <v>131</v>
      </c>
      <c r="C102" s="59" t="s">
        <v>13</v>
      </c>
      <c r="D102" s="57" t="s">
        <v>14</v>
      </c>
      <c r="E102" s="104"/>
      <c r="F102" s="104"/>
      <c r="G102" s="104"/>
      <c r="H102" s="104"/>
      <c r="I102" s="104"/>
      <c r="J102" s="104"/>
      <c r="K102" s="104"/>
      <c r="L102" s="104"/>
      <c r="M102" s="108" t="s">
        <v>9</v>
      </c>
      <c r="N102" s="109"/>
      <c r="O102" s="110"/>
    </row>
    <row r="103" spans="1:17" ht="25.5" customHeight="1" thickBot="1" x14ac:dyDescent="0.45">
      <c r="A103" s="133"/>
      <c r="B103" s="103"/>
      <c r="C103" s="60"/>
      <c r="D103" s="61"/>
      <c r="E103" s="118"/>
      <c r="F103" s="118"/>
      <c r="G103" s="118"/>
      <c r="H103" s="118"/>
      <c r="I103" s="118"/>
      <c r="J103" s="118"/>
      <c r="K103" s="118"/>
      <c r="L103" s="118"/>
      <c r="M103" s="33" t="str">
        <f>IF(SUM(C103:D103)=1,"○","×")</f>
        <v>×</v>
      </c>
      <c r="N103" s="25"/>
      <c r="O103" s="26"/>
    </row>
    <row r="104" spans="1:17" ht="25.5" customHeight="1" x14ac:dyDescent="0.4">
      <c r="A104" s="133"/>
      <c r="B104" s="119" t="s">
        <v>133</v>
      </c>
      <c r="C104" s="59" t="s">
        <v>13</v>
      </c>
      <c r="D104" s="57" t="s">
        <v>14</v>
      </c>
      <c r="E104" s="57" t="s">
        <v>15</v>
      </c>
      <c r="F104" s="57" t="s">
        <v>16</v>
      </c>
      <c r="G104" s="57" t="s">
        <v>17</v>
      </c>
      <c r="H104" s="57" t="s">
        <v>111</v>
      </c>
      <c r="I104" s="57" t="s">
        <v>112</v>
      </c>
      <c r="J104" s="57" t="s">
        <v>113</v>
      </c>
      <c r="K104" s="57" t="s">
        <v>114</v>
      </c>
      <c r="L104" s="30" t="s">
        <v>115</v>
      </c>
      <c r="M104" s="108" t="s">
        <v>11</v>
      </c>
      <c r="N104" s="109"/>
      <c r="O104" s="110"/>
    </row>
    <row r="105" spans="1:17" ht="25.5" customHeight="1" x14ac:dyDescent="0.4">
      <c r="A105" s="133"/>
      <c r="B105" s="120"/>
      <c r="C105" s="74"/>
      <c r="D105" s="75"/>
      <c r="E105" s="75"/>
      <c r="F105" s="75"/>
      <c r="G105" s="75"/>
      <c r="H105" s="75"/>
      <c r="I105" s="75"/>
      <c r="J105" s="75"/>
      <c r="K105" s="75"/>
      <c r="L105" s="73"/>
      <c r="M105" s="33" t="str">
        <f>IF(AND(SUM(C105:L105)&gt;=1,SUM(C105:L105)&lt;10),"○","×")</f>
        <v>×</v>
      </c>
      <c r="N105" s="25" t="str">
        <f>IF(L105=1,IF(E106="","×","○"),"")</f>
        <v/>
      </c>
      <c r="O105" s="26"/>
    </row>
    <row r="106" spans="1:17" ht="75" customHeight="1" thickBot="1" x14ac:dyDescent="0.45">
      <c r="A106" s="133"/>
      <c r="B106" s="137"/>
      <c r="C106" s="179" t="s">
        <v>135</v>
      </c>
      <c r="D106" s="180"/>
      <c r="E106" s="181"/>
      <c r="F106" s="181"/>
      <c r="G106" s="181"/>
      <c r="H106" s="181"/>
      <c r="I106" s="181"/>
      <c r="J106" s="181"/>
      <c r="K106" s="181"/>
      <c r="L106" s="194"/>
      <c r="M106" s="183" t="s">
        <v>164</v>
      </c>
      <c r="N106" s="184"/>
      <c r="O106" s="185"/>
    </row>
    <row r="107" spans="1:17" ht="25.5" customHeight="1" x14ac:dyDescent="0.4">
      <c r="A107" s="133"/>
      <c r="B107" s="102" t="s">
        <v>134</v>
      </c>
      <c r="C107" s="38" t="s">
        <v>13</v>
      </c>
      <c r="D107" s="36" t="s">
        <v>14</v>
      </c>
      <c r="E107" s="36" t="s">
        <v>15</v>
      </c>
      <c r="F107" s="106"/>
      <c r="G107" s="106"/>
      <c r="H107" s="106"/>
      <c r="I107" s="106"/>
      <c r="J107" s="106"/>
      <c r="K107" s="106"/>
      <c r="L107" s="106"/>
      <c r="M107" s="108" t="s">
        <v>9</v>
      </c>
      <c r="N107" s="109"/>
      <c r="O107" s="110"/>
    </row>
    <row r="108" spans="1:17" ht="25.5" customHeight="1" thickBot="1" x14ac:dyDescent="0.45">
      <c r="A108" s="133"/>
      <c r="B108" s="103"/>
      <c r="C108" s="77"/>
      <c r="D108" s="76"/>
      <c r="E108" s="76"/>
      <c r="F108" s="107"/>
      <c r="G108" s="107"/>
      <c r="H108" s="107"/>
      <c r="I108" s="107"/>
      <c r="J108" s="107"/>
      <c r="K108" s="107"/>
      <c r="L108" s="107"/>
      <c r="M108" s="33" t="str">
        <f>IF(SUM(C108:E108)=1,"○","×")</f>
        <v>×</v>
      </c>
      <c r="N108" s="25"/>
      <c r="O108" s="26"/>
    </row>
    <row r="109" spans="1:17" ht="25.5" customHeight="1" x14ac:dyDescent="0.4">
      <c r="A109" s="133"/>
      <c r="B109" s="119" t="s">
        <v>137</v>
      </c>
      <c r="C109" s="38" t="s">
        <v>13</v>
      </c>
      <c r="D109" s="36" t="s">
        <v>14</v>
      </c>
      <c r="E109" s="36" t="s">
        <v>15</v>
      </c>
      <c r="F109" s="36" t="s">
        <v>110</v>
      </c>
      <c r="G109" s="36" t="s">
        <v>17</v>
      </c>
      <c r="H109" s="36" t="s">
        <v>111</v>
      </c>
      <c r="I109" s="36" t="s">
        <v>112</v>
      </c>
      <c r="J109" s="36" t="s">
        <v>113</v>
      </c>
      <c r="K109" s="36" t="s">
        <v>114</v>
      </c>
      <c r="L109" s="106"/>
      <c r="M109" s="108" t="s">
        <v>11</v>
      </c>
      <c r="N109" s="109"/>
      <c r="O109" s="110"/>
    </row>
    <row r="110" spans="1:17" ht="25.5" customHeight="1" x14ac:dyDescent="0.4">
      <c r="A110" s="133"/>
      <c r="B110" s="120"/>
      <c r="C110" s="74"/>
      <c r="D110" s="75"/>
      <c r="E110" s="75"/>
      <c r="F110" s="75"/>
      <c r="G110" s="75"/>
      <c r="H110" s="75"/>
      <c r="I110" s="75"/>
      <c r="J110" s="75"/>
      <c r="K110" s="75"/>
      <c r="L110" s="107"/>
      <c r="M110" s="33" t="str">
        <f>IF(AND(SUM(C110:L110)&gt;=1,SUM(C110:L110)&lt;10),"○","×")</f>
        <v>×</v>
      </c>
      <c r="N110" s="25" t="str">
        <f>IF(K110=1,IF(E111="","×","○"),"")</f>
        <v/>
      </c>
      <c r="O110" s="26"/>
    </row>
    <row r="111" spans="1:17" ht="75" customHeight="1" thickBot="1" x14ac:dyDescent="0.45">
      <c r="A111" s="133"/>
      <c r="B111" s="137"/>
      <c r="C111" s="179" t="s">
        <v>121</v>
      </c>
      <c r="D111" s="180"/>
      <c r="E111" s="181"/>
      <c r="F111" s="181"/>
      <c r="G111" s="181"/>
      <c r="H111" s="181"/>
      <c r="I111" s="181"/>
      <c r="J111" s="181"/>
      <c r="K111" s="181"/>
      <c r="L111" s="194"/>
      <c r="M111" s="183" t="s">
        <v>157</v>
      </c>
      <c r="N111" s="184"/>
      <c r="O111" s="185"/>
    </row>
    <row r="112" spans="1:17" ht="25.5" customHeight="1" x14ac:dyDescent="0.4">
      <c r="A112" s="133"/>
      <c r="B112" s="119" t="s">
        <v>140</v>
      </c>
      <c r="C112" s="47" t="s">
        <v>13</v>
      </c>
      <c r="D112" s="36" t="s">
        <v>14</v>
      </c>
      <c r="E112" s="36" t="s">
        <v>15</v>
      </c>
      <c r="F112" s="36" t="s">
        <v>110</v>
      </c>
      <c r="G112" s="36" t="s">
        <v>17</v>
      </c>
      <c r="H112" s="36" t="s">
        <v>111</v>
      </c>
      <c r="I112" s="36" t="s">
        <v>112</v>
      </c>
      <c r="J112" s="36" t="s">
        <v>113</v>
      </c>
      <c r="K112" s="36" t="s">
        <v>114</v>
      </c>
      <c r="L112" s="36" t="s">
        <v>115</v>
      </c>
      <c r="M112" s="36" t="s">
        <v>138</v>
      </c>
      <c r="N112" s="55" t="s">
        <v>139</v>
      </c>
      <c r="O112" s="108" t="s">
        <v>11</v>
      </c>
      <c r="P112" s="109"/>
      <c r="Q112" s="110"/>
    </row>
    <row r="113" spans="1:20" ht="25.5" customHeight="1" x14ac:dyDescent="0.4">
      <c r="A113" s="133"/>
      <c r="B113" s="120"/>
      <c r="C113" s="67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8"/>
      <c r="O113" s="33" t="str">
        <f>IF(AND(SUM(C113:N113)&gt;=1,SUM(C113:N113)&lt;13),"○","×")</f>
        <v>×</v>
      </c>
      <c r="P113" s="25" t="str">
        <f>IF(N113=1,IF(E114="","×","○"),"")</f>
        <v/>
      </c>
      <c r="Q113" s="26"/>
    </row>
    <row r="114" spans="1:20" ht="47.25" customHeight="1" thickBot="1" x14ac:dyDescent="0.45">
      <c r="A114" s="133"/>
      <c r="B114" s="137"/>
      <c r="C114" s="204" t="s">
        <v>142</v>
      </c>
      <c r="D114" s="180"/>
      <c r="E114" s="194"/>
      <c r="F114" s="205"/>
      <c r="G114" s="205"/>
      <c r="H114" s="205"/>
      <c r="I114" s="205"/>
      <c r="J114" s="205"/>
      <c r="K114" s="205"/>
      <c r="L114" s="205"/>
      <c r="M114" s="205"/>
      <c r="N114" s="206"/>
      <c r="O114" s="183" t="s">
        <v>165</v>
      </c>
      <c r="P114" s="184"/>
      <c r="Q114" s="185"/>
    </row>
    <row r="115" spans="1:20" ht="25.5" customHeight="1" x14ac:dyDescent="0.4">
      <c r="A115" s="133"/>
      <c r="B115" s="119" t="s">
        <v>141</v>
      </c>
      <c r="C115" s="38" t="s">
        <v>13</v>
      </c>
      <c r="D115" s="36" t="s">
        <v>14</v>
      </c>
      <c r="E115" s="36" t="s">
        <v>15</v>
      </c>
      <c r="F115" s="36" t="s">
        <v>110</v>
      </c>
      <c r="G115" s="36" t="s">
        <v>17</v>
      </c>
      <c r="H115" s="36" t="s">
        <v>111</v>
      </c>
      <c r="I115" s="36" t="s">
        <v>112</v>
      </c>
      <c r="J115" s="57" t="s">
        <v>113</v>
      </c>
      <c r="K115" s="104" t="s">
        <v>156</v>
      </c>
      <c r="L115" s="106"/>
      <c r="M115" s="108" t="s">
        <v>11</v>
      </c>
      <c r="N115" s="109"/>
      <c r="O115" s="110"/>
    </row>
    <row r="116" spans="1:20" ht="25.5" customHeight="1" x14ac:dyDescent="0.4">
      <c r="A116" s="133"/>
      <c r="B116" s="120"/>
      <c r="C116" s="74"/>
      <c r="D116" s="75"/>
      <c r="E116" s="75"/>
      <c r="F116" s="75"/>
      <c r="G116" s="75"/>
      <c r="H116" s="75"/>
      <c r="I116" s="75"/>
      <c r="J116" s="75"/>
      <c r="K116" s="105"/>
      <c r="L116" s="107"/>
      <c r="M116" s="33" t="str">
        <f>IF(AND(SUM(C116:J116)&gt;=1,SUM(C116:J116)&lt;9),"○","×")</f>
        <v>×</v>
      </c>
      <c r="N116" s="25" t="str">
        <f>IF(J116=1,IF(E117="","×","○"),"")</f>
        <v/>
      </c>
      <c r="O116" s="26"/>
    </row>
    <row r="117" spans="1:20" ht="77.25" customHeight="1" thickBot="1" x14ac:dyDescent="0.45">
      <c r="A117" s="133"/>
      <c r="B117" s="137"/>
      <c r="C117" s="179" t="s">
        <v>136</v>
      </c>
      <c r="D117" s="180"/>
      <c r="E117" s="181"/>
      <c r="F117" s="181"/>
      <c r="G117" s="181"/>
      <c r="H117" s="181"/>
      <c r="I117" s="181"/>
      <c r="J117" s="181"/>
      <c r="K117" s="181"/>
      <c r="L117" s="194"/>
      <c r="M117" s="183" t="s">
        <v>161</v>
      </c>
      <c r="N117" s="184"/>
      <c r="O117" s="185"/>
    </row>
    <row r="118" spans="1:20" ht="25.5" customHeight="1" x14ac:dyDescent="0.4">
      <c r="A118" s="133"/>
      <c r="B118" s="102" t="s">
        <v>143</v>
      </c>
      <c r="C118" s="38" t="s">
        <v>13</v>
      </c>
      <c r="D118" s="36" t="s">
        <v>14</v>
      </c>
      <c r="E118" s="104"/>
      <c r="F118" s="104"/>
      <c r="G118" s="104"/>
      <c r="H118" s="104"/>
      <c r="I118" s="104"/>
      <c r="J118" s="104"/>
      <c r="K118" s="104"/>
      <c r="L118" s="106"/>
      <c r="M118" s="108" t="s">
        <v>9</v>
      </c>
      <c r="N118" s="109"/>
      <c r="O118" s="110"/>
      <c r="P118" s="44"/>
      <c r="Q118" s="44"/>
      <c r="R118" s="44"/>
      <c r="S118" s="44"/>
      <c r="T118" s="44"/>
    </row>
    <row r="119" spans="1:20" ht="25.5" customHeight="1" thickBot="1" x14ac:dyDescent="0.45">
      <c r="A119" s="133"/>
      <c r="B119" s="103"/>
      <c r="C119" s="43"/>
      <c r="D119" s="45"/>
      <c r="E119" s="125"/>
      <c r="F119" s="125"/>
      <c r="G119" s="125"/>
      <c r="H119" s="125"/>
      <c r="I119" s="125"/>
      <c r="J119" s="125"/>
      <c r="K119" s="125"/>
      <c r="L119" s="129"/>
      <c r="M119" s="33" t="str">
        <f>IF(SUM(C119:D119)=1,"○","×")</f>
        <v>×</v>
      </c>
      <c r="N119" s="25"/>
      <c r="O119" s="26"/>
      <c r="P119" s="44"/>
      <c r="Q119" s="44"/>
      <c r="R119" s="44"/>
      <c r="S119" s="44"/>
      <c r="T119" s="44"/>
    </row>
    <row r="120" spans="1:20" ht="25.5" customHeight="1" x14ac:dyDescent="0.4">
      <c r="A120" s="133"/>
      <c r="B120" s="102" t="s">
        <v>144</v>
      </c>
      <c r="C120" s="38" t="s">
        <v>13</v>
      </c>
      <c r="D120" s="36" t="s">
        <v>14</v>
      </c>
      <c r="E120" s="36" t="s">
        <v>15</v>
      </c>
      <c r="F120" s="36" t="s">
        <v>110</v>
      </c>
      <c r="G120" s="36" t="s">
        <v>17</v>
      </c>
      <c r="H120" s="106"/>
      <c r="I120" s="106"/>
      <c r="J120" s="106"/>
      <c r="K120" s="106"/>
      <c r="L120" s="106"/>
      <c r="M120" s="108" t="s">
        <v>11</v>
      </c>
      <c r="N120" s="109"/>
      <c r="O120" s="110"/>
      <c r="P120" s="44"/>
      <c r="Q120" s="44"/>
      <c r="R120" s="44"/>
      <c r="S120" s="44"/>
      <c r="T120" s="44"/>
    </row>
    <row r="121" spans="1:20" ht="25.5" customHeight="1" x14ac:dyDescent="0.4">
      <c r="A121" s="133"/>
      <c r="B121" s="103"/>
      <c r="C121" s="67"/>
      <c r="D121" s="75"/>
      <c r="E121" s="75"/>
      <c r="F121" s="75"/>
      <c r="G121" s="75"/>
      <c r="H121" s="107"/>
      <c r="I121" s="107"/>
      <c r="J121" s="107"/>
      <c r="K121" s="107"/>
      <c r="L121" s="107"/>
      <c r="M121" s="33" t="str">
        <f>IF(AND(SUM(C121:G121)&gt;=1,SUM(C121:G121)&lt;6),"○","×")</f>
        <v>×</v>
      </c>
      <c r="N121" s="25" t="str">
        <f>IF(G121=1,IF(E122="","×","○"),"")</f>
        <v/>
      </c>
      <c r="O121" s="26"/>
      <c r="P121" s="44"/>
      <c r="Q121" s="44"/>
      <c r="R121" s="44"/>
      <c r="S121" s="44"/>
      <c r="T121" s="44"/>
    </row>
    <row r="122" spans="1:20" ht="75" customHeight="1" thickBot="1" x14ac:dyDescent="0.45">
      <c r="A122" s="133"/>
      <c r="B122" s="186"/>
      <c r="C122" s="193" t="s">
        <v>132</v>
      </c>
      <c r="D122" s="189"/>
      <c r="E122" s="190"/>
      <c r="F122" s="190"/>
      <c r="G122" s="190"/>
      <c r="H122" s="181"/>
      <c r="I122" s="181"/>
      <c r="J122" s="181"/>
      <c r="K122" s="181"/>
      <c r="L122" s="194"/>
      <c r="M122" s="183" t="s">
        <v>166</v>
      </c>
      <c r="N122" s="184"/>
      <c r="O122" s="185"/>
      <c r="P122" s="44"/>
      <c r="Q122" s="44"/>
      <c r="R122" s="44"/>
      <c r="S122" s="44"/>
      <c r="T122" s="44"/>
    </row>
    <row r="123" spans="1:20" ht="25.5" customHeight="1" x14ac:dyDescent="0.4">
      <c r="A123" s="133"/>
      <c r="B123" s="119" t="s">
        <v>145</v>
      </c>
      <c r="C123" s="38" t="s">
        <v>13</v>
      </c>
      <c r="D123" s="36" t="s">
        <v>14</v>
      </c>
      <c r="E123" s="36" t="s">
        <v>15</v>
      </c>
      <c r="F123" s="36" t="s">
        <v>16</v>
      </c>
      <c r="G123" s="36" t="s">
        <v>17</v>
      </c>
      <c r="H123" s="36" t="s">
        <v>111</v>
      </c>
      <c r="I123" s="121"/>
      <c r="J123" s="121"/>
      <c r="K123" s="121"/>
      <c r="L123" s="123"/>
      <c r="M123" s="108" t="s">
        <v>9</v>
      </c>
      <c r="N123" s="109"/>
      <c r="O123" s="110"/>
      <c r="P123" s="44"/>
      <c r="Q123" s="44"/>
      <c r="R123" s="44"/>
      <c r="S123" s="44"/>
      <c r="T123" s="44"/>
    </row>
    <row r="124" spans="1:20" ht="25.5" customHeight="1" thickBot="1" x14ac:dyDescent="0.45">
      <c r="A124" s="133"/>
      <c r="B124" s="137"/>
      <c r="C124" s="77"/>
      <c r="D124" s="76" t="s">
        <v>83</v>
      </c>
      <c r="E124" s="76" t="s">
        <v>83</v>
      </c>
      <c r="F124" s="76"/>
      <c r="G124" s="76"/>
      <c r="H124" s="76"/>
      <c r="I124" s="207"/>
      <c r="J124" s="207"/>
      <c r="K124" s="207"/>
      <c r="L124" s="208"/>
      <c r="M124" s="34" t="str">
        <f>IF(SUM(C124:H124)=1,"○","×")</f>
        <v>×</v>
      </c>
      <c r="N124" s="27"/>
      <c r="O124" s="28"/>
      <c r="P124" s="44"/>
      <c r="Q124" s="44"/>
      <c r="R124" s="44"/>
      <c r="S124" s="44"/>
      <c r="T124" s="44"/>
    </row>
    <row r="125" spans="1:20" ht="25.5" customHeight="1" x14ac:dyDescent="0.4">
      <c r="A125" s="133"/>
      <c r="B125" s="102" t="s">
        <v>146</v>
      </c>
      <c r="C125" s="38" t="s">
        <v>13</v>
      </c>
      <c r="D125" s="36" t="s">
        <v>14</v>
      </c>
      <c r="E125" s="104"/>
      <c r="F125" s="104"/>
      <c r="G125" s="104"/>
      <c r="H125" s="104"/>
      <c r="I125" s="104"/>
      <c r="J125" s="104"/>
      <c r="K125" s="104"/>
      <c r="L125" s="106"/>
      <c r="M125" s="108" t="s">
        <v>9</v>
      </c>
      <c r="N125" s="109"/>
      <c r="O125" s="110"/>
      <c r="P125" s="44"/>
      <c r="Q125" s="44"/>
      <c r="R125" s="44"/>
      <c r="S125" s="44"/>
      <c r="T125" s="44"/>
    </row>
    <row r="126" spans="1:20" ht="25.5" customHeight="1" thickBot="1" x14ac:dyDescent="0.45">
      <c r="A126" s="133"/>
      <c r="B126" s="103"/>
      <c r="C126" s="43"/>
      <c r="D126" s="45"/>
      <c r="E126" s="125"/>
      <c r="F126" s="125"/>
      <c r="G126" s="125"/>
      <c r="H126" s="125"/>
      <c r="I126" s="125"/>
      <c r="J126" s="125"/>
      <c r="K126" s="125"/>
      <c r="L126" s="129"/>
      <c r="M126" s="33" t="str">
        <f>IF(SUM(C126:D126)=1,"○","×")</f>
        <v>×</v>
      </c>
      <c r="N126" s="25"/>
      <c r="O126" s="26"/>
      <c r="P126" s="44"/>
      <c r="Q126" s="44"/>
      <c r="R126" s="44"/>
      <c r="S126" s="44"/>
      <c r="T126" s="44"/>
    </row>
    <row r="127" spans="1:20" ht="25.5" customHeight="1" x14ac:dyDescent="0.4">
      <c r="A127" s="133"/>
      <c r="B127" s="102" t="s">
        <v>147</v>
      </c>
      <c r="C127" s="47" t="s">
        <v>13</v>
      </c>
      <c r="D127" s="62" t="s">
        <v>14</v>
      </c>
      <c r="E127" s="62" t="s">
        <v>15</v>
      </c>
      <c r="F127" s="62" t="s">
        <v>110</v>
      </c>
      <c r="G127" s="62" t="s">
        <v>17</v>
      </c>
      <c r="H127" s="106"/>
      <c r="I127" s="106"/>
      <c r="J127" s="106"/>
      <c r="K127" s="106"/>
      <c r="L127" s="106"/>
      <c r="M127" s="108" t="s">
        <v>11</v>
      </c>
      <c r="N127" s="109"/>
      <c r="O127" s="110"/>
      <c r="P127" s="44"/>
      <c r="Q127" s="44"/>
      <c r="R127" s="44"/>
      <c r="S127" s="44"/>
      <c r="T127" s="44"/>
    </row>
    <row r="128" spans="1:20" ht="25.5" customHeight="1" x14ac:dyDescent="0.4">
      <c r="A128" s="133"/>
      <c r="B128" s="103"/>
      <c r="C128" s="67"/>
      <c r="D128" s="75"/>
      <c r="E128" s="75"/>
      <c r="F128" s="75"/>
      <c r="G128" s="75"/>
      <c r="H128" s="107"/>
      <c r="I128" s="107"/>
      <c r="J128" s="107"/>
      <c r="K128" s="107"/>
      <c r="L128" s="107"/>
      <c r="M128" s="33" t="str">
        <f>IF(AND(SUM(C128:G128)&gt;=1,SUM(C128:G128)&lt;6),"○","×")</f>
        <v>×</v>
      </c>
      <c r="N128" s="25" t="str">
        <f>IF(G128=1,IF(E129="","×","○"),"")</f>
        <v/>
      </c>
      <c r="O128" s="26"/>
      <c r="P128" s="44"/>
      <c r="Q128" s="44"/>
      <c r="R128" s="44"/>
      <c r="S128" s="44"/>
      <c r="T128" s="44"/>
    </row>
    <row r="129" spans="1:20" ht="71.25" customHeight="1" thickBot="1" x14ac:dyDescent="0.45">
      <c r="A129" s="133"/>
      <c r="B129" s="186"/>
      <c r="C129" s="193" t="s">
        <v>132</v>
      </c>
      <c r="D129" s="189"/>
      <c r="E129" s="190"/>
      <c r="F129" s="190"/>
      <c r="G129" s="190"/>
      <c r="H129" s="181"/>
      <c r="I129" s="181"/>
      <c r="J129" s="181"/>
      <c r="K129" s="181"/>
      <c r="L129" s="194"/>
      <c r="M129" s="183" t="s">
        <v>166</v>
      </c>
      <c r="N129" s="184"/>
      <c r="O129" s="185"/>
      <c r="P129" s="44"/>
      <c r="Q129" s="44"/>
      <c r="R129" s="44"/>
      <c r="S129" s="44"/>
      <c r="T129" s="44"/>
    </row>
    <row r="130" spans="1:20" ht="25.5" customHeight="1" x14ac:dyDescent="0.4">
      <c r="A130" s="133"/>
      <c r="B130" s="119" t="s">
        <v>148</v>
      </c>
      <c r="C130" s="38" t="s">
        <v>13</v>
      </c>
      <c r="D130" s="36" t="s">
        <v>14</v>
      </c>
      <c r="E130" s="36" t="s">
        <v>15</v>
      </c>
      <c r="F130" s="36" t="s">
        <v>16</v>
      </c>
      <c r="G130" s="36" t="s">
        <v>17</v>
      </c>
      <c r="H130" s="36" t="s">
        <v>111</v>
      </c>
      <c r="I130" s="121"/>
      <c r="J130" s="121"/>
      <c r="K130" s="121"/>
      <c r="L130" s="123"/>
      <c r="M130" s="108" t="s">
        <v>9</v>
      </c>
      <c r="N130" s="109"/>
      <c r="O130" s="110"/>
      <c r="P130" s="44"/>
      <c r="Q130" s="44"/>
      <c r="R130" s="44"/>
      <c r="S130" s="44"/>
      <c r="T130" s="44"/>
    </row>
    <row r="131" spans="1:20" ht="25.5" customHeight="1" thickBot="1" x14ac:dyDescent="0.45">
      <c r="A131" s="133"/>
      <c r="B131" s="137"/>
      <c r="C131" s="39"/>
      <c r="D131" s="37" t="s">
        <v>83</v>
      </c>
      <c r="E131" s="37" t="s">
        <v>83</v>
      </c>
      <c r="F131" s="37"/>
      <c r="G131" s="76"/>
      <c r="H131" s="76"/>
      <c r="I131" s="207"/>
      <c r="J131" s="207"/>
      <c r="K131" s="207"/>
      <c r="L131" s="208"/>
      <c r="M131" s="34" t="str">
        <f>IF(SUM(C131:H131)=1,"○","×")</f>
        <v>×</v>
      </c>
      <c r="N131" s="27"/>
      <c r="O131" s="28"/>
      <c r="P131" s="44"/>
      <c r="Q131" s="44"/>
      <c r="R131" s="44"/>
      <c r="S131" s="44"/>
      <c r="T131" s="44"/>
    </row>
    <row r="132" spans="1:20" ht="25.5" customHeight="1" x14ac:dyDescent="0.4">
      <c r="A132" s="133"/>
      <c r="B132" s="119" t="s">
        <v>149</v>
      </c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2"/>
      <c r="P132" s="44"/>
      <c r="Q132" s="44"/>
      <c r="R132" s="44"/>
      <c r="S132" s="44"/>
      <c r="T132" s="44"/>
    </row>
    <row r="133" spans="1:20" ht="25.5" customHeight="1" x14ac:dyDescent="0.4">
      <c r="A133" s="133"/>
      <c r="B133" s="103"/>
      <c r="C133" s="83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5"/>
      <c r="P133" s="44"/>
      <c r="Q133" s="44"/>
      <c r="R133" s="44"/>
      <c r="S133" s="44"/>
      <c r="T133" s="44"/>
    </row>
    <row r="134" spans="1:20" ht="63" customHeight="1" thickBot="1" x14ac:dyDescent="0.45">
      <c r="A134" s="133"/>
      <c r="B134" s="137"/>
      <c r="C134" s="86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8"/>
      <c r="P134" s="44"/>
      <c r="Q134" s="44"/>
      <c r="R134" s="44"/>
      <c r="S134" s="44"/>
      <c r="T134" s="44"/>
    </row>
    <row r="135" spans="1:20" x14ac:dyDescent="0.4">
      <c r="B135" s="127" t="s">
        <v>82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</row>
    <row r="136" spans="1:20" x14ac:dyDescent="0.4"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</row>
  </sheetData>
  <mergeCells count="380">
    <mergeCell ref="A71:A96"/>
    <mergeCell ref="M129:O129"/>
    <mergeCell ref="C96:L96"/>
    <mergeCell ref="B102:B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G125:G126"/>
    <mergeCell ref="H125:H126"/>
    <mergeCell ref="I125:I126"/>
    <mergeCell ref="M120:O120"/>
    <mergeCell ref="C122:D122"/>
    <mergeCell ref="E122:L122"/>
    <mergeCell ref="B123:B124"/>
    <mergeCell ref="I123:I124"/>
    <mergeCell ref="J123:J124"/>
    <mergeCell ref="K123:K124"/>
    <mergeCell ref="L123:L124"/>
    <mergeCell ref="M123:O123"/>
    <mergeCell ref="B132:B134"/>
    <mergeCell ref="A97:A134"/>
    <mergeCell ref="M127:O127"/>
    <mergeCell ref="C129:D129"/>
    <mergeCell ref="E129:L129"/>
    <mergeCell ref="B130:B131"/>
    <mergeCell ref="I130:I131"/>
    <mergeCell ref="J130:J131"/>
    <mergeCell ref="K130:K131"/>
    <mergeCell ref="L130:L131"/>
    <mergeCell ref="M130:O130"/>
    <mergeCell ref="J125:J126"/>
    <mergeCell ref="K125:K126"/>
    <mergeCell ref="L125:L126"/>
    <mergeCell ref="M125:O125"/>
    <mergeCell ref="B127:B129"/>
    <mergeCell ref="H127:H128"/>
    <mergeCell ref="I127:I128"/>
    <mergeCell ref="J127:J128"/>
    <mergeCell ref="K127:K128"/>
    <mergeCell ref="L127:L128"/>
    <mergeCell ref="B125:B126"/>
    <mergeCell ref="E125:E126"/>
    <mergeCell ref="F125:F126"/>
    <mergeCell ref="J118:J119"/>
    <mergeCell ref="K118:K119"/>
    <mergeCell ref="L118:L119"/>
    <mergeCell ref="M118:O118"/>
    <mergeCell ref="B120:B122"/>
    <mergeCell ref="H120:H121"/>
    <mergeCell ref="I120:I121"/>
    <mergeCell ref="J120:J121"/>
    <mergeCell ref="K120:K121"/>
    <mergeCell ref="L120:L121"/>
    <mergeCell ref="B118:B119"/>
    <mergeCell ref="E118:E119"/>
    <mergeCell ref="F118:F119"/>
    <mergeCell ref="G118:G119"/>
    <mergeCell ref="H118:H119"/>
    <mergeCell ref="I118:I119"/>
    <mergeCell ref="M122:O122"/>
    <mergeCell ref="B115:B117"/>
    <mergeCell ref="L115:L116"/>
    <mergeCell ref="M115:O115"/>
    <mergeCell ref="C117:D117"/>
    <mergeCell ref="E117:L117"/>
    <mergeCell ref="B112:B114"/>
    <mergeCell ref="O112:Q112"/>
    <mergeCell ref="C114:D114"/>
    <mergeCell ref="K115:K116"/>
    <mergeCell ref="O114:Q114"/>
    <mergeCell ref="M117:O117"/>
    <mergeCell ref="E114:N114"/>
    <mergeCell ref="B109:B111"/>
    <mergeCell ref="M109:O109"/>
    <mergeCell ref="C111:D111"/>
    <mergeCell ref="E111:L111"/>
    <mergeCell ref="M111:O111"/>
    <mergeCell ref="L109:L110"/>
    <mergeCell ref="L107:L108"/>
    <mergeCell ref="M107:O107"/>
    <mergeCell ref="F107:F108"/>
    <mergeCell ref="G107:G108"/>
    <mergeCell ref="B107:B108"/>
    <mergeCell ref="H107:H108"/>
    <mergeCell ref="I107:I108"/>
    <mergeCell ref="J107:J108"/>
    <mergeCell ref="K107:K108"/>
    <mergeCell ref="B104:B106"/>
    <mergeCell ref="M104:O104"/>
    <mergeCell ref="C106:D106"/>
    <mergeCell ref="E106:L106"/>
    <mergeCell ref="M106:O106"/>
    <mergeCell ref="K100:K101"/>
    <mergeCell ref="L100:L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M102:O102"/>
    <mergeCell ref="M97:O97"/>
    <mergeCell ref="B98:B99"/>
    <mergeCell ref="E98:E99"/>
    <mergeCell ref="F98:F99"/>
    <mergeCell ref="G98:G99"/>
    <mergeCell ref="H98:H99"/>
    <mergeCell ref="I98:I99"/>
    <mergeCell ref="J98:J99"/>
    <mergeCell ref="K98:K99"/>
    <mergeCell ref="L98:L99"/>
    <mergeCell ref="M98:O98"/>
    <mergeCell ref="C97:L97"/>
    <mergeCell ref="D92:E92"/>
    <mergeCell ref="F92:G92"/>
    <mergeCell ref="H92:I92"/>
    <mergeCell ref="C94:C95"/>
    <mergeCell ref="D94:L95"/>
    <mergeCell ref="D93:E93"/>
    <mergeCell ref="F93:G93"/>
    <mergeCell ref="H93:I93"/>
    <mergeCell ref="D90:E90"/>
    <mergeCell ref="F90:G90"/>
    <mergeCell ref="H90:I90"/>
    <mergeCell ref="D91:E91"/>
    <mergeCell ref="F91:G91"/>
    <mergeCell ref="H91:I91"/>
    <mergeCell ref="M85:O85"/>
    <mergeCell ref="D86:E86"/>
    <mergeCell ref="F86:G86"/>
    <mergeCell ref="H86:I86"/>
    <mergeCell ref="D87:E87"/>
    <mergeCell ref="B82:B84"/>
    <mergeCell ref="L82:L83"/>
    <mergeCell ref="M82:O82"/>
    <mergeCell ref="C84:D84"/>
    <mergeCell ref="E84:L84"/>
    <mergeCell ref="M84:O84"/>
    <mergeCell ref="F87:G87"/>
    <mergeCell ref="H87:I87"/>
    <mergeCell ref="J85:L93"/>
    <mergeCell ref="D88:E88"/>
    <mergeCell ref="F88:G88"/>
    <mergeCell ref="H88:I88"/>
    <mergeCell ref="D89:E89"/>
    <mergeCell ref="F89:G89"/>
    <mergeCell ref="H89:I89"/>
    <mergeCell ref="B85:B95"/>
    <mergeCell ref="D85:E85"/>
    <mergeCell ref="F85:G85"/>
    <mergeCell ref="H85:I85"/>
    <mergeCell ref="M77:O77"/>
    <mergeCell ref="B79:B81"/>
    <mergeCell ref="L79:L80"/>
    <mergeCell ref="M79:O79"/>
    <mergeCell ref="C81:D81"/>
    <mergeCell ref="E81:L81"/>
    <mergeCell ref="J79:J80"/>
    <mergeCell ref="K79:K80"/>
    <mergeCell ref="B77:B78"/>
    <mergeCell ref="H77:H78"/>
    <mergeCell ref="I77:I78"/>
    <mergeCell ref="J77:J78"/>
    <mergeCell ref="K77:K78"/>
    <mergeCell ref="L77:L78"/>
    <mergeCell ref="M81:O81"/>
    <mergeCell ref="M72:O72"/>
    <mergeCell ref="E72:E73"/>
    <mergeCell ref="M74:O74"/>
    <mergeCell ref="L74:L75"/>
    <mergeCell ref="C76:D76"/>
    <mergeCell ref="E76:L76"/>
    <mergeCell ref="B74:B76"/>
    <mergeCell ref="C71:L71"/>
    <mergeCell ref="M71:O71"/>
    <mergeCell ref="B72:B73"/>
    <mergeCell ref="F72:F73"/>
    <mergeCell ref="G72:G73"/>
    <mergeCell ref="H72:H73"/>
    <mergeCell ref="I72:I73"/>
    <mergeCell ref="J72:J73"/>
    <mergeCell ref="K72:K73"/>
    <mergeCell ref="L72:L73"/>
    <mergeCell ref="M76:O76"/>
    <mergeCell ref="H62:I62"/>
    <mergeCell ref="F62:G62"/>
    <mergeCell ref="D62:E62"/>
    <mergeCell ref="H65:I65"/>
    <mergeCell ref="F65:G65"/>
    <mergeCell ref="D65:E65"/>
    <mergeCell ref="H64:I64"/>
    <mergeCell ref="F64:G64"/>
    <mergeCell ref="D64:E64"/>
    <mergeCell ref="H66:I66"/>
    <mergeCell ref="D68:E68"/>
    <mergeCell ref="F68:G68"/>
    <mergeCell ref="H68:I68"/>
    <mergeCell ref="F66:G66"/>
    <mergeCell ref="D66:E66"/>
    <mergeCell ref="C69:C70"/>
    <mergeCell ref="D69:L70"/>
    <mergeCell ref="D63:E63"/>
    <mergeCell ref="F63:G63"/>
    <mergeCell ref="H63:I63"/>
    <mergeCell ref="D67:E67"/>
    <mergeCell ref="F67:G67"/>
    <mergeCell ref="H67:I67"/>
    <mergeCell ref="D57:E57"/>
    <mergeCell ref="F57:G57"/>
    <mergeCell ref="H57:I57"/>
    <mergeCell ref="D58:E58"/>
    <mergeCell ref="F58:G58"/>
    <mergeCell ref="H58:I58"/>
    <mergeCell ref="M53:O53"/>
    <mergeCell ref="D61:E61"/>
    <mergeCell ref="F61:G61"/>
    <mergeCell ref="H61:I61"/>
    <mergeCell ref="D59:E59"/>
    <mergeCell ref="F59:G59"/>
    <mergeCell ref="H59:I59"/>
    <mergeCell ref="D60:E60"/>
    <mergeCell ref="F60:G60"/>
    <mergeCell ref="H60:I60"/>
    <mergeCell ref="L53:L54"/>
    <mergeCell ref="B55:B70"/>
    <mergeCell ref="D55:E55"/>
    <mergeCell ref="F55:G55"/>
    <mergeCell ref="H55:I55"/>
    <mergeCell ref="J55:L68"/>
    <mergeCell ref="M55:O55"/>
    <mergeCell ref="D56:E56"/>
    <mergeCell ref="B41:B52"/>
    <mergeCell ref="C51:C52"/>
    <mergeCell ref="D51:L52"/>
    <mergeCell ref="J41:L50"/>
    <mergeCell ref="M41:O41"/>
    <mergeCell ref="B53:B54"/>
    <mergeCell ref="H45:I45"/>
    <mergeCell ref="H46:I46"/>
    <mergeCell ref="H47:I47"/>
    <mergeCell ref="H48:I48"/>
    <mergeCell ref="H49:I49"/>
    <mergeCell ref="H50:I50"/>
    <mergeCell ref="F42:G42"/>
    <mergeCell ref="D43:E43"/>
    <mergeCell ref="F43:G43"/>
    <mergeCell ref="F56:G56"/>
    <mergeCell ref="H56:I56"/>
    <mergeCell ref="H43:I43"/>
    <mergeCell ref="H44:I44"/>
    <mergeCell ref="D50:E50"/>
    <mergeCell ref="F50:G50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34:E34"/>
    <mergeCell ref="D35:E35"/>
    <mergeCell ref="D36:E36"/>
    <mergeCell ref="D37:E37"/>
    <mergeCell ref="B29:B40"/>
    <mergeCell ref="D39:L40"/>
    <mergeCell ref="H29:L38"/>
    <mergeCell ref="H41:I41"/>
    <mergeCell ref="H42:I42"/>
    <mergeCell ref="D41:E41"/>
    <mergeCell ref="F41:G41"/>
    <mergeCell ref="D42:E42"/>
    <mergeCell ref="A13:A21"/>
    <mergeCell ref="C22:L22"/>
    <mergeCell ref="M22:O22"/>
    <mergeCell ref="F23:F24"/>
    <mergeCell ref="G23:G24"/>
    <mergeCell ref="H23:H24"/>
    <mergeCell ref="I23:I24"/>
    <mergeCell ref="J23:J24"/>
    <mergeCell ref="A22:A70"/>
    <mergeCell ref="B27:B28"/>
    <mergeCell ref="L20:L21"/>
    <mergeCell ref="M20:O20"/>
    <mergeCell ref="B23:B24"/>
    <mergeCell ref="K23:K24"/>
    <mergeCell ref="L23:L24"/>
    <mergeCell ref="M23:O23"/>
    <mergeCell ref="B20:B21"/>
    <mergeCell ref="G20:G21"/>
    <mergeCell ref="F29:G29"/>
    <mergeCell ref="M29:O29"/>
    <mergeCell ref="F36:G36"/>
    <mergeCell ref="F37:G37"/>
    <mergeCell ref="F38:G38"/>
    <mergeCell ref="C39:C40"/>
    <mergeCell ref="B135:L136"/>
    <mergeCell ref="G14:G15"/>
    <mergeCell ref="H14:H15"/>
    <mergeCell ref="I14:I15"/>
    <mergeCell ref="J14:J15"/>
    <mergeCell ref="F16:F17"/>
    <mergeCell ref="G16:G17"/>
    <mergeCell ref="H16:H17"/>
    <mergeCell ref="I16:I17"/>
    <mergeCell ref="J27:J28"/>
    <mergeCell ref="K27:K28"/>
    <mergeCell ref="L27:L28"/>
    <mergeCell ref="D30:E30"/>
    <mergeCell ref="D31:E31"/>
    <mergeCell ref="D29:E29"/>
    <mergeCell ref="D38:E38"/>
    <mergeCell ref="F30:G30"/>
    <mergeCell ref="F31:G31"/>
    <mergeCell ref="F32:G32"/>
    <mergeCell ref="F33:G33"/>
    <mergeCell ref="F34:G34"/>
    <mergeCell ref="F35:G35"/>
    <mergeCell ref="D32:E32"/>
    <mergeCell ref="D33:E33"/>
    <mergeCell ref="F27:F28"/>
    <mergeCell ref="G27:G28"/>
    <mergeCell ref="H27:H28"/>
    <mergeCell ref="I27:I28"/>
    <mergeCell ref="B25:B26"/>
    <mergeCell ref="K25:K26"/>
    <mergeCell ref="L25:L26"/>
    <mergeCell ref="M25:O25"/>
    <mergeCell ref="G25:G26"/>
    <mergeCell ref="H25:H26"/>
    <mergeCell ref="I25:I26"/>
    <mergeCell ref="J25:J26"/>
    <mergeCell ref="M27:O27"/>
    <mergeCell ref="H20:H21"/>
    <mergeCell ref="I20:I21"/>
    <mergeCell ref="J20:J21"/>
    <mergeCell ref="K20:K21"/>
    <mergeCell ref="B18:B19"/>
    <mergeCell ref="K18:K19"/>
    <mergeCell ref="L18:L19"/>
    <mergeCell ref="M18:O18"/>
    <mergeCell ref="H18:H19"/>
    <mergeCell ref="I18:I19"/>
    <mergeCell ref="J18:J19"/>
    <mergeCell ref="C132:O134"/>
    <mergeCell ref="A1:O2"/>
    <mergeCell ref="C7:D7"/>
    <mergeCell ref="E7:G7"/>
    <mergeCell ref="C8:D8"/>
    <mergeCell ref="E8:G8"/>
    <mergeCell ref="C9:D9"/>
    <mergeCell ref="E9:G9"/>
    <mergeCell ref="K5:M5"/>
    <mergeCell ref="C6:D6"/>
    <mergeCell ref="E6:G6"/>
    <mergeCell ref="B16:B17"/>
    <mergeCell ref="K16:K17"/>
    <mergeCell ref="L16:L17"/>
    <mergeCell ref="M16:O16"/>
    <mergeCell ref="J16:J17"/>
    <mergeCell ref="C10:D10"/>
    <mergeCell ref="E10:G10"/>
    <mergeCell ref="C13:L13"/>
    <mergeCell ref="M13:O13"/>
    <mergeCell ref="B14:B15"/>
    <mergeCell ref="K14:K15"/>
    <mergeCell ref="L14:L15"/>
    <mergeCell ref="M14:O1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  <rowBreaks count="3" manualBreakCount="3">
    <brk id="40" max="16383" man="1"/>
    <brk id="73" max="16383" man="1"/>
    <brk id="111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データ!$E$10:$E$13</xm:f>
          </x14:formula1>
          <xm:sqref>E8:G8</xm:sqref>
        </x14:dataValidation>
        <x14:dataValidation type="list" allowBlank="1" showInputMessage="1" showErrorMessage="1">
          <x14:formula1>
            <xm:f>データ!$B$1:$B$48</xm:f>
          </x14:formula1>
          <xm:sqref>E6:G6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B1" sqref="B1"/>
    </sheetView>
  </sheetViews>
  <sheetFormatPr defaultRowHeight="19.5" x14ac:dyDescent="0.4"/>
  <cols>
    <col min="1" max="1" width="9" style="23"/>
    <col min="2" max="2" width="13.875" style="23" customWidth="1"/>
  </cols>
  <sheetData>
    <row r="1" spans="1:5" ht="18.75" x14ac:dyDescent="0.4">
      <c r="A1" s="21">
        <v>1</v>
      </c>
      <c r="B1" s="22" t="s">
        <v>81</v>
      </c>
      <c r="C1" t="s">
        <v>77</v>
      </c>
      <c r="E1" t="s">
        <v>70</v>
      </c>
    </row>
    <row r="2" spans="1:5" ht="18.75" x14ac:dyDescent="0.4">
      <c r="A2" s="22">
        <v>2</v>
      </c>
      <c r="B2" s="22" t="s">
        <v>25</v>
      </c>
      <c r="E2" t="s">
        <v>71</v>
      </c>
    </row>
    <row r="3" spans="1:5" ht="18.75" x14ac:dyDescent="0.4">
      <c r="A3" s="22">
        <v>3</v>
      </c>
      <c r="B3" s="22" t="s">
        <v>26</v>
      </c>
      <c r="E3" t="s">
        <v>72</v>
      </c>
    </row>
    <row r="4" spans="1:5" ht="18.75" x14ac:dyDescent="0.4">
      <c r="A4" s="22">
        <v>4</v>
      </c>
      <c r="B4" s="22" t="s">
        <v>27</v>
      </c>
      <c r="E4" t="s">
        <v>73</v>
      </c>
    </row>
    <row r="5" spans="1:5" ht="18.75" x14ac:dyDescent="0.4">
      <c r="A5" s="22">
        <v>5</v>
      </c>
      <c r="B5" s="22" t="s">
        <v>28</v>
      </c>
      <c r="E5" t="s">
        <v>74</v>
      </c>
    </row>
    <row r="6" spans="1:5" ht="18.75" x14ac:dyDescent="0.4">
      <c r="A6" s="22">
        <v>6</v>
      </c>
      <c r="B6" s="22" t="s">
        <v>29</v>
      </c>
    </row>
    <row r="7" spans="1:5" ht="18.75" x14ac:dyDescent="0.4">
      <c r="A7" s="22">
        <v>7</v>
      </c>
      <c r="B7" s="22" t="s">
        <v>30</v>
      </c>
    </row>
    <row r="8" spans="1:5" ht="18.75" x14ac:dyDescent="0.4">
      <c r="A8" s="22">
        <v>8</v>
      </c>
      <c r="B8" s="22" t="s">
        <v>31</v>
      </c>
    </row>
    <row r="9" spans="1:5" ht="18.75" x14ac:dyDescent="0.4">
      <c r="A9" s="22">
        <v>9</v>
      </c>
      <c r="B9" s="22" t="s">
        <v>32</v>
      </c>
    </row>
    <row r="10" spans="1:5" ht="18.75" x14ac:dyDescent="0.4">
      <c r="A10" s="22">
        <v>10</v>
      </c>
      <c r="B10" s="22" t="s">
        <v>33</v>
      </c>
      <c r="E10" t="s">
        <v>78</v>
      </c>
    </row>
    <row r="11" spans="1:5" ht="18.75" x14ac:dyDescent="0.4">
      <c r="A11" s="22">
        <v>11</v>
      </c>
      <c r="B11" s="22" t="s">
        <v>34</v>
      </c>
      <c r="E11" t="s">
        <v>79</v>
      </c>
    </row>
    <row r="12" spans="1:5" ht="18.75" x14ac:dyDescent="0.4">
      <c r="A12" s="22">
        <v>12</v>
      </c>
      <c r="B12" s="22" t="s">
        <v>35</v>
      </c>
      <c r="E12" t="s">
        <v>80</v>
      </c>
    </row>
    <row r="13" spans="1:5" ht="18.75" x14ac:dyDescent="0.4">
      <c r="A13" s="22">
        <v>13</v>
      </c>
      <c r="B13" s="22" t="s">
        <v>36</v>
      </c>
    </row>
    <row r="14" spans="1:5" ht="18.75" x14ac:dyDescent="0.4">
      <c r="A14" s="22">
        <v>14</v>
      </c>
      <c r="B14" s="22" t="s">
        <v>37</v>
      </c>
    </row>
    <row r="15" spans="1:5" ht="18.75" x14ac:dyDescent="0.4">
      <c r="A15" s="22">
        <v>15</v>
      </c>
      <c r="B15" s="22" t="s">
        <v>38</v>
      </c>
    </row>
    <row r="16" spans="1:5" ht="18.75" x14ac:dyDescent="0.4">
      <c r="A16" s="22">
        <v>16</v>
      </c>
      <c r="B16" s="22" t="s">
        <v>39</v>
      </c>
    </row>
    <row r="17" spans="1:2" ht="18.75" x14ac:dyDescent="0.4">
      <c r="A17" s="22">
        <v>17</v>
      </c>
      <c r="B17" s="22" t="s">
        <v>40</v>
      </c>
    </row>
    <row r="18" spans="1:2" ht="18.75" x14ac:dyDescent="0.4">
      <c r="A18" s="22">
        <v>18</v>
      </c>
      <c r="B18" s="22" t="s">
        <v>41</v>
      </c>
    </row>
    <row r="19" spans="1:2" ht="18.75" x14ac:dyDescent="0.4">
      <c r="A19" s="22">
        <v>19</v>
      </c>
      <c r="B19" s="22" t="s">
        <v>42</v>
      </c>
    </row>
    <row r="20" spans="1:2" ht="18.75" x14ac:dyDescent="0.4">
      <c r="A20" s="22">
        <v>20</v>
      </c>
      <c r="B20" s="22" t="s">
        <v>43</v>
      </c>
    </row>
    <row r="21" spans="1:2" ht="18.75" x14ac:dyDescent="0.4">
      <c r="A21" s="22">
        <v>21</v>
      </c>
      <c r="B21" s="22" t="s">
        <v>44</v>
      </c>
    </row>
    <row r="22" spans="1:2" ht="18.75" x14ac:dyDescent="0.4">
      <c r="A22" s="22">
        <v>22</v>
      </c>
      <c r="B22" s="22" t="s">
        <v>45</v>
      </c>
    </row>
    <row r="23" spans="1:2" ht="18.75" x14ac:dyDescent="0.4">
      <c r="A23" s="22">
        <v>23</v>
      </c>
      <c r="B23" s="22" t="s">
        <v>46</v>
      </c>
    </row>
    <row r="24" spans="1:2" ht="18.75" x14ac:dyDescent="0.4">
      <c r="A24" s="22">
        <v>24</v>
      </c>
      <c r="B24" s="22" t="s">
        <v>47</v>
      </c>
    </row>
    <row r="25" spans="1:2" ht="18.75" x14ac:dyDescent="0.4">
      <c r="A25" s="22">
        <v>25</v>
      </c>
      <c r="B25" s="22" t="s">
        <v>48</v>
      </c>
    </row>
    <row r="26" spans="1:2" ht="18.75" x14ac:dyDescent="0.4">
      <c r="A26" s="22">
        <v>26</v>
      </c>
      <c r="B26" s="22" t="s">
        <v>49</v>
      </c>
    </row>
    <row r="27" spans="1:2" ht="18.75" x14ac:dyDescent="0.4">
      <c r="A27" s="22">
        <v>27</v>
      </c>
      <c r="B27" s="22" t="s">
        <v>50</v>
      </c>
    </row>
    <row r="28" spans="1:2" ht="18.75" x14ac:dyDescent="0.4">
      <c r="A28" s="22">
        <v>28</v>
      </c>
      <c r="B28" s="22" t="s">
        <v>51</v>
      </c>
    </row>
    <row r="29" spans="1:2" ht="18.75" x14ac:dyDescent="0.4">
      <c r="A29" s="22">
        <v>29</v>
      </c>
      <c r="B29" s="22" t="s">
        <v>52</v>
      </c>
    </row>
    <row r="30" spans="1:2" ht="18.75" x14ac:dyDescent="0.4">
      <c r="A30" s="22">
        <v>30</v>
      </c>
      <c r="B30" s="22" t="s">
        <v>53</v>
      </c>
    </row>
    <row r="31" spans="1:2" ht="18.75" x14ac:dyDescent="0.4">
      <c r="A31" s="22">
        <v>31</v>
      </c>
      <c r="B31" s="22" t="s">
        <v>54</v>
      </c>
    </row>
    <row r="32" spans="1:2" ht="18.75" x14ac:dyDescent="0.4">
      <c r="A32" s="22">
        <v>32</v>
      </c>
      <c r="B32" s="22" t="s">
        <v>55</v>
      </c>
    </row>
    <row r="33" spans="1:2" ht="18.75" x14ac:dyDescent="0.4">
      <c r="A33" s="22">
        <v>33</v>
      </c>
      <c r="B33" s="22" t="s">
        <v>56</v>
      </c>
    </row>
    <row r="34" spans="1:2" ht="18.75" x14ac:dyDescent="0.4">
      <c r="A34" s="22">
        <v>34</v>
      </c>
      <c r="B34" s="22" t="s">
        <v>57</v>
      </c>
    </row>
    <row r="35" spans="1:2" ht="18.75" x14ac:dyDescent="0.4">
      <c r="A35" s="22">
        <v>35</v>
      </c>
      <c r="B35" s="22" t="s">
        <v>58</v>
      </c>
    </row>
    <row r="36" spans="1:2" ht="18.75" x14ac:dyDescent="0.4">
      <c r="A36" s="22">
        <v>36</v>
      </c>
      <c r="B36" s="22" t="s">
        <v>59</v>
      </c>
    </row>
    <row r="37" spans="1:2" ht="18.75" x14ac:dyDescent="0.4">
      <c r="A37" s="22">
        <v>37</v>
      </c>
      <c r="B37" s="22" t="s">
        <v>60</v>
      </c>
    </row>
    <row r="38" spans="1:2" ht="18.75" x14ac:dyDescent="0.4">
      <c r="A38" s="22">
        <v>38</v>
      </c>
      <c r="B38" s="22" t="s">
        <v>61</v>
      </c>
    </row>
    <row r="39" spans="1:2" ht="18.75" x14ac:dyDescent="0.4">
      <c r="A39" s="22">
        <v>39</v>
      </c>
      <c r="B39" s="22" t="s">
        <v>62</v>
      </c>
    </row>
    <row r="40" spans="1:2" ht="18.75" x14ac:dyDescent="0.4">
      <c r="A40" s="22">
        <v>40</v>
      </c>
      <c r="B40" s="22" t="s">
        <v>63</v>
      </c>
    </row>
    <row r="41" spans="1:2" ht="18.75" x14ac:dyDescent="0.4">
      <c r="A41" s="22">
        <v>41</v>
      </c>
      <c r="B41" s="22" t="s">
        <v>64</v>
      </c>
    </row>
    <row r="42" spans="1:2" ht="18.75" x14ac:dyDescent="0.4">
      <c r="A42" s="22">
        <v>42</v>
      </c>
      <c r="B42" s="22" t="s">
        <v>65</v>
      </c>
    </row>
    <row r="43" spans="1:2" ht="18.75" x14ac:dyDescent="0.4">
      <c r="A43" s="22">
        <v>43</v>
      </c>
      <c r="B43" s="22" t="s">
        <v>66</v>
      </c>
    </row>
    <row r="44" spans="1:2" ht="18.75" x14ac:dyDescent="0.4">
      <c r="A44" s="22">
        <v>44</v>
      </c>
      <c r="B44" s="22" t="s">
        <v>67</v>
      </c>
    </row>
    <row r="45" spans="1:2" ht="18.75" x14ac:dyDescent="0.4">
      <c r="A45" s="22">
        <v>45</v>
      </c>
      <c r="B45" s="22" t="s">
        <v>68</v>
      </c>
    </row>
    <row r="46" spans="1:2" ht="18.75" x14ac:dyDescent="0.4">
      <c r="A46" s="22">
        <v>46</v>
      </c>
      <c r="B46" s="22" t="s">
        <v>69</v>
      </c>
    </row>
    <row r="47" spans="1:2" ht="18.75" x14ac:dyDescent="0.4">
      <c r="A47" s="22">
        <v>47</v>
      </c>
      <c r="B47" s="22" t="s">
        <v>76</v>
      </c>
    </row>
    <row r="48" spans="1:2" ht="18.75" x14ac:dyDescent="0.4">
      <c r="A48" s="22" t="s">
        <v>12</v>
      </c>
      <c r="B48" s="2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令和元年度</vt:lpstr>
      <vt:lpstr>データ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2019-05-29T01:04:48Z</cp:lastPrinted>
  <dcterms:created xsi:type="dcterms:W3CDTF">2018-06-26T23:36:45Z</dcterms:created>
  <dcterms:modified xsi:type="dcterms:W3CDTF">2019-06-11T06:28:13Z</dcterms:modified>
</cp:coreProperties>
</file>